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PTA' en Examenreglementen 2025-2026\PTA's\Norbertus\"/>
    </mc:Choice>
  </mc:AlternateContent>
  <xr:revisionPtr revIDLastSave="0" documentId="13_ncr:1_{5C385A0C-2B55-4B2E-A308-569B0362272C}" xr6:coauthVersionLast="47" xr6:coauthVersionMax="47" xr10:uidLastSave="{00000000-0000-0000-0000-000000000000}"/>
  <bookViews>
    <workbookView xWindow="-110" yWindow="-110" windowWidth="19420" windowHeight="10420" tabRatio="925" firstSheet="1" activeTab="1" xr2:uid="{5A3F48A1-B142-43BE-AB6B-50C15B9B7EA4}"/>
  </bookViews>
  <sheets>
    <sheet name="Lijst van vakken" sheetId="2" state="hidden" r:id="rId1"/>
    <sheet name="Netl" sheetId="1" r:id="rId2"/>
    <sheet name="Ltc" sheetId="3" r:id="rId3"/>
    <sheet name="Gtc" sheetId="4" r:id="rId4"/>
    <sheet name="Fatl" sheetId="5" r:id="rId5"/>
    <sheet name="Dutl" sheetId="6" r:id="rId6"/>
    <sheet name="Entl" sheetId="7" r:id="rId7"/>
    <sheet name="s-e" sheetId="8" r:id="rId8"/>
    <sheet name="Sptl" sheetId="9" r:id="rId9"/>
    <sheet name="Ges" sheetId="10" r:id="rId10"/>
    <sheet name="Ak" sheetId="11" r:id="rId11"/>
    <sheet name="WisA" sheetId="12" r:id="rId12"/>
    <sheet name="WisB" sheetId="13" r:id="rId13"/>
    <sheet name="WisC" sheetId="14" r:id="rId14"/>
    <sheet name="WisD" sheetId="15" r:id="rId15"/>
    <sheet name="In" sheetId="16" r:id="rId16"/>
    <sheet name="Nat" sheetId="17" r:id="rId17"/>
    <sheet name="Schk" sheetId="18" r:id="rId18"/>
    <sheet name="Biol" sheetId="19" r:id="rId19"/>
    <sheet name="Econ" sheetId="20" r:id="rId20"/>
    <sheet name="Beco" sheetId="21" r:id="rId21"/>
    <sheet name="CKV" sheetId="22" r:id="rId22"/>
    <sheet name="Te" sheetId="23" r:id="rId23"/>
    <sheet name="LO" sheetId="24" r:id="rId24"/>
    <sheet name="Maat" sheetId="25" r:id="rId25"/>
    <sheet name="Lv" sheetId="26" r:id="rId26"/>
    <sheet name="PWS" sheetId="27" r:id="rId27"/>
    <sheet name="LOB" sheetId="28" r:id="rId28"/>
  </sheets>
  <definedNames>
    <definedName name="_xlnm.Print_Area" localSheetId="6">Entl!$A$1:$L$125</definedName>
    <definedName name="_xlnm.Print_Area" localSheetId="4">Fatl!$A$1:$L$125</definedName>
    <definedName name="_xlnm.Print_Area" localSheetId="9">Ges!$B$1:$L$125</definedName>
    <definedName name="_xlnm.Print_Area" localSheetId="3">Gtc!$A$1:$L$125</definedName>
    <definedName name="_xlnm.Print_Area" localSheetId="2">Ltc!$A$1:$L$125</definedName>
    <definedName name="_xlnm.Print_Area" localSheetId="25">Lv!$A$1:$L$121</definedName>
    <definedName name="_xlnm.Print_Area" localSheetId="1">Netl!$A$1:$L$125</definedName>
    <definedName name="_xlnm.Print_Area" localSheetId="17">Schk!$A$1:$L$121</definedName>
    <definedName name="_xlnm.Print_Area" localSheetId="7">'s-e'!$B$1:$L$125</definedName>
    <definedName name="_xlnm.Print_Area" localSheetId="8">Sptl!$A$1:$L$125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 i="28" l="1"/>
  <c r="L47" i="28" s="1"/>
  <c r="L1" i="27"/>
  <c r="L47" i="27" s="1"/>
  <c r="L1" i="26"/>
  <c r="L93" i="26" s="1"/>
  <c r="L1" i="25"/>
  <c r="L93" i="25" s="1"/>
  <c r="L1" i="23"/>
  <c r="L93" i="23" s="1"/>
  <c r="L1" i="22"/>
  <c r="L1" i="21"/>
  <c r="L93" i="21" s="1"/>
  <c r="L1" i="20"/>
  <c r="L93" i="20" s="1"/>
  <c r="L1" i="19"/>
  <c r="L93" i="19" s="1"/>
  <c r="L1" i="18"/>
  <c r="L93" i="18" s="1"/>
  <c r="L1" i="17"/>
  <c r="L1" i="16"/>
  <c r="L1" i="15"/>
  <c r="L1" i="14"/>
  <c r="L1" i="13"/>
  <c r="L1" i="12"/>
  <c r="L1" i="11"/>
  <c r="L1" i="10"/>
  <c r="L1" i="9"/>
  <c r="L1" i="8"/>
  <c r="L1" i="7"/>
  <c r="L1" i="6"/>
  <c r="L1" i="5"/>
  <c r="L1" i="4"/>
  <c r="L1" i="3"/>
  <c r="J1" i="28"/>
  <c r="J47" i="28" s="1"/>
  <c r="J93" i="28" s="1"/>
  <c r="H119" i="28"/>
  <c r="H118" i="28"/>
  <c r="H117" i="28"/>
  <c r="L93" i="28"/>
  <c r="B93" i="28"/>
  <c r="H79" i="28"/>
  <c r="H78" i="28"/>
  <c r="H77" i="28"/>
  <c r="H76" i="28"/>
  <c r="H80" i="28" s="1"/>
  <c r="H116" i="28" s="1"/>
  <c r="H120" i="28" s="1"/>
  <c r="B47" i="28"/>
  <c r="H32" i="28"/>
  <c r="H31" i="28"/>
  <c r="H30" i="28"/>
  <c r="H29" i="28"/>
  <c r="H33" i="28" s="1"/>
  <c r="H75" i="28" s="1"/>
  <c r="B1" i="28"/>
  <c r="J1" i="27"/>
  <c r="H119" i="27"/>
  <c r="H118" i="27"/>
  <c r="H117" i="27"/>
  <c r="L93" i="27"/>
  <c r="B93" i="27"/>
  <c r="H79" i="27"/>
  <c r="H78" i="27"/>
  <c r="H77" i="27"/>
  <c r="H76" i="27"/>
  <c r="H80" i="27" s="1"/>
  <c r="H116" i="27" s="1"/>
  <c r="H120" i="27" s="1"/>
  <c r="J47" i="27"/>
  <c r="J93" i="27" s="1"/>
  <c r="B47" i="27"/>
  <c r="H32" i="27"/>
  <c r="H31" i="27"/>
  <c r="H30" i="27"/>
  <c r="H29" i="27"/>
  <c r="H33" i="27" s="1"/>
  <c r="H75" i="27" s="1"/>
  <c r="B1" i="27"/>
  <c r="J1" i="26"/>
  <c r="J47" i="26" s="1"/>
  <c r="J93" i="26" s="1"/>
  <c r="H119" i="26"/>
  <c r="H118" i="26"/>
  <c r="H117" i="26"/>
  <c r="B93" i="26"/>
  <c r="H79" i="26"/>
  <c r="H78" i="26"/>
  <c r="H77" i="26"/>
  <c r="H76" i="26"/>
  <c r="B47" i="26"/>
  <c r="H32" i="26"/>
  <c r="H31" i="26"/>
  <c r="H30" i="26"/>
  <c r="H29" i="26"/>
  <c r="H33" i="26" s="1"/>
  <c r="H75" i="26" s="1"/>
  <c r="B1" i="26"/>
  <c r="J1" i="25"/>
  <c r="J47" i="25" s="1"/>
  <c r="J93" i="25" s="1"/>
  <c r="H119" i="25"/>
  <c r="H118" i="25"/>
  <c r="H117" i="25"/>
  <c r="B93" i="25"/>
  <c r="H79" i="25"/>
  <c r="H78" i="25"/>
  <c r="H77" i="25"/>
  <c r="H76" i="25"/>
  <c r="H80" i="25" s="1"/>
  <c r="H116" i="25" s="1"/>
  <c r="H120" i="25" s="1"/>
  <c r="L47" i="25"/>
  <c r="B47" i="25"/>
  <c r="H32" i="25"/>
  <c r="H31" i="25"/>
  <c r="H30" i="25"/>
  <c r="H29" i="25"/>
  <c r="H33" i="25" s="1"/>
  <c r="H75" i="25" s="1"/>
  <c r="B1" i="25"/>
  <c r="J1" i="24"/>
  <c r="J47" i="24" s="1"/>
  <c r="J93" i="24" s="1"/>
  <c r="H119" i="24"/>
  <c r="H118" i="24"/>
  <c r="H117" i="24"/>
  <c r="L93" i="24"/>
  <c r="B93" i="24"/>
  <c r="H79" i="24"/>
  <c r="H78" i="24"/>
  <c r="H77" i="24"/>
  <c r="H76" i="24"/>
  <c r="H80" i="24" s="1"/>
  <c r="H116" i="24" s="1"/>
  <c r="H120" i="24" s="1"/>
  <c r="L47" i="24"/>
  <c r="B47" i="24"/>
  <c r="H32" i="24"/>
  <c r="H31" i="24"/>
  <c r="H30" i="24"/>
  <c r="H29" i="24"/>
  <c r="H33" i="24" s="1"/>
  <c r="H75" i="24" s="1"/>
  <c r="B1" i="24"/>
  <c r="J1" i="23"/>
  <c r="J47" i="23" s="1"/>
  <c r="J93" i="23" s="1"/>
  <c r="H119" i="23"/>
  <c r="H118" i="23"/>
  <c r="H117" i="23"/>
  <c r="B93" i="23"/>
  <c r="H79" i="23"/>
  <c r="H78" i="23"/>
  <c r="H77" i="23"/>
  <c r="H76" i="23"/>
  <c r="H80" i="23" s="1"/>
  <c r="H116" i="23" s="1"/>
  <c r="H120" i="23" s="1"/>
  <c r="L47" i="23"/>
  <c r="B47" i="23"/>
  <c r="H32" i="23"/>
  <c r="H31" i="23"/>
  <c r="H30" i="23"/>
  <c r="H29" i="23"/>
  <c r="H33" i="23" s="1"/>
  <c r="H75" i="23" s="1"/>
  <c r="B1" i="23"/>
  <c r="J1" i="22"/>
  <c r="J47" i="22" s="1"/>
  <c r="J93" i="22" s="1"/>
  <c r="H119" i="22"/>
  <c r="H118" i="22"/>
  <c r="H117" i="22"/>
  <c r="L93" i="22"/>
  <c r="B93" i="22"/>
  <c r="H79" i="22"/>
  <c r="H78" i="22"/>
  <c r="H77" i="22"/>
  <c r="H76" i="22"/>
  <c r="H80" i="22" s="1"/>
  <c r="L47" i="22"/>
  <c r="B47" i="22"/>
  <c r="H32" i="22"/>
  <c r="H31" i="22"/>
  <c r="H30" i="22"/>
  <c r="H29" i="22"/>
  <c r="H33" i="22" s="1"/>
  <c r="H75" i="22" s="1"/>
  <c r="B1" i="22"/>
  <c r="J1" i="21"/>
  <c r="J47" i="21" s="1"/>
  <c r="J93" i="21" s="1"/>
  <c r="H119" i="21"/>
  <c r="H118" i="21"/>
  <c r="H117" i="21"/>
  <c r="B93" i="21"/>
  <c r="H79" i="21"/>
  <c r="H78" i="21"/>
  <c r="H77" i="21"/>
  <c r="H76" i="21"/>
  <c r="H80" i="21" s="1"/>
  <c r="H116" i="21" s="1"/>
  <c r="H120" i="21" s="1"/>
  <c r="L47" i="21"/>
  <c r="B47" i="21"/>
  <c r="H32" i="21"/>
  <c r="H31" i="21"/>
  <c r="H30" i="21"/>
  <c r="H29" i="21"/>
  <c r="H33" i="21" s="1"/>
  <c r="H75" i="21" s="1"/>
  <c r="B1" i="21"/>
  <c r="J1" i="20"/>
  <c r="J47" i="20" s="1"/>
  <c r="J93" i="20" s="1"/>
  <c r="H119" i="20"/>
  <c r="H118" i="20"/>
  <c r="H117" i="20"/>
  <c r="B93" i="20"/>
  <c r="H79" i="20"/>
  <c r="H78" i="20"/>
  <c r="H77" i="20"/>
  <c r="H76" i="20"/>
  <c r="H80" i="20" s="1"/>
  <c r="H116" i="20" s="1"/>
  <c r="H120" i="20" s="1"/>
  <c r="L47" i="20"/>
  <c r="B47" i="20"/>
  <c r="H32" i="20"/>
  <c r="H31" i="20"/>
  <c r="H30" i="20"/>
  <c r="H29" i="20"/>
  <c r="H33" i="20" s="1"/>
  <c r="H75" i="20" s="1"/>
  <c r="B1" i="20"/>
  <c r="J1" i="19"/>
  <c r="H119" i="19"/>
  <c r="H118" i="19"/>
  <c r="H117" i="19"/>
  <c r="B93" i="19"/>
  <c r="H79" i="19"/>
  <c r="H78" i="19"/>
  <c r="H77" i="19"/>
  <c r="H76" i="19"/>
  <c r="H80" i="19" s="1"/>
  <c r="H116" i="19" s="1"/>
  <c r="H120" i="19" s="1"/>
  <c r="L47" i="19"/>
  <c r="J47" i="19"/>
  <c r="J93" i="19" s="1"/>
  <c r="B47" i="19"/>
  <c r="H32" i="19"/>
  <c r="H31" i="19"/>
  <c r="H30" i="19"/>
  <c r="H29" i="19"/>
  <c r="H33" i="19" s="1"/>
  <c r="H75" i="19" s="1"/>
  <c r="B1" i="19"/>
  <c r="J1" i="18"/>
  <c r="J47" i="18" s="1"/>
  <c r="J93" i="18" s="1"/>
  <c r="H119" i="18"/>
  <c r="H118" i="18"/>
  <c r="H117" i="18"/>
  <c r="B93" i="18"/>
  <c r="H79" i="18"/>
  <c r="H78" i="18"/>
  <c r="H77" i="18"/>
  <c r="H76" i="18"/>
  <c r="H80" i="18" s="1"/>
  <c r="H116" i="18" s="1"/>
  <c r="H120" i="18" s="1"/>
  <c r="L47" i="18"/>
  <c r="B47" i="18"/>
  <c r="H32" i="18"/>
  <c r="H31" i="18"/>
  <c r="H30" i="18"/>
  <c r="H29" i="18"/>
  <c r="H33" i="18" s="1"/>
  <c r="H75" i="18" s="1"/>
  <c r="B1" i="18"/>
  <c r="H116" i="22" l="1"/>
  <c r="H120" i="22" s="1"/>
  <c r="L47" i="26"/>
  <c r="H80" i="26"/>
  <c r="H116" i="26" s="1"/>
  <c r="H120" i="26" s="1"/>
  <c r="J1" i="17"/>
  <c r="J47" i="17" s="1"/>
  <c r="J93" i="17" s="1"/>
  <c r="H119" i="17"/>
  <c r="H118" i="17"/>
  <c r="H117" i="17"/>
  <c r="L93" i="17"/>
  <c r="B93" i="17"/>
  <c r="H79" i="17"/>
  <c r="H78" i="17"/>
  <c r="H77" i="17"/>
  <c r="H76" i="17"/>
  <c r="L47" i="17"/>
  <c r="B47" i="17"/>
  <c r="H32" i="17"/>
  <c r="H31" i="17"/>
  <c r="H30" i="17"/>
  <c r="H29" i="17"/>
  <c r="H33" i="17" s="1"/>
  <c r="H75" i="17" s="1"/>
  <c r="H80" i="17" s="1"/>
  <c r="B1" i="17"/>
  <c r="J1" i="16"/>
  <c r="J47" i="16" s="1"/>
  <c r="J93" i="16" s="1"/>
  <c r="H119" i="16"/>
  <c r="H118" i="16"/>
  <c r="H117" i="16"/>
  <c r="L93" i="16"/>
  <c r="B93" i="16"/>
  <c r="H79" i="16"/>
  <c r="H78" i="16"/>
  <c r="H77" i="16"/>
  <c r="H76" i="16"/>
  <c r="L47" i="16"/>
  <c r="B47" i="16"/>
  <c r="H32" i="16"/>
  <c r="H31" i="16"/>
  <c r="H30" i="16"/>
  <c r="H29" i="16"/>
  <c r="H33" i="16" s="1"/>
  <c r="H75" i="16" s="1"/>
  <c r="H80" i="16" s="1"/>
  <c r="B1" i="16"/>
  <c r="J1" i="15"/>
  <c r="J47" i="15" s="1"/>
  <c r="J93" i="15" s="1"/>
  <c r="H119" i="15"/>
  <c r="H118" i="15"/>
  <c r="H117" i="15"/>
  <c r="L93" i="15"/>
  <c r="B93" i="15"/>
  <c r="H79" i="15"/>
  <c r="H78" i="15"/>
  <c r="H77" i="15"/>
  <c r="H76" i="15"/>
  <c r="H80" i="15" s="1"/>
  <c r="H116" i="15" s="1"/>
  <c r="H120" i="15" s="1"/>
  <c r="L47" i="15"/>
  <c r="B47" i="15"/>
  <c r="H32" i="15"/>
  <c r="H31" i="15"/>
  <c r="H30" i="15"/>
  <c r="H29" i="15"/>
  <c r="H33" i="15" s="1"/>
  <c r="H75" i="15" s="1"/>
  <c r="B1" i="15"/>
  <c r="J1" i="14"/>
  <c r="J47" i="14" s="1"/>
  <c r="J93" i="14" s="1"/>
  <c r="H119" i="14"/>
  <c r="H118" i="14"/>
  <c r="H117" i="14"/>
  <c r="L93" i="14"/>
  <c r="B93" i="14"/>
  <c r="H79" i="14"/>
  <c r="H78" i="14"/>
  <c r="H77" i="14"/>
  <c r="H76" i="14"/>
  <c r="H80" i="14" s="1"/>
  <c r="H116" i="14" s="1"/>
  <c r="H120" i="14" s="1"/>
  <c r="L47" i="14"/>
  <c r="B47" i="14"/>
  <c r="H32" i="14"/>
  <c r="H31" i="14"/>
  <c r="H30" i="14"/>
  <c r="H29" i="14"/>
  <c r="H33" i="14" s="1"/>
  <c r="H75" i="14" s="1"/>
  <c r="B1" i="14"/>
  <c r="J1" i="13"/>
  <c r="J47" i="13" s="1"/>
  <c r="J93" i="13" s="1"/>
  <c r="H119" i="13"/>
  <c r="H118" i="13"/>
  <c r="H117" i="13"/>
  <c r="L93" i="13"/>
  <c r="B93" i="13"/>
  <c r="H79" i="13"/>
  <c r="H78" i="13"/>
  <c r="H77" i="13"/>
  <c r="H76" i="13"/>
  <c r="H80" i="13" s="1"/>
  <c r="H116" i="13" s="1"/>
  <c r="H120" i="13" s="1"/>
  <c r="L47" i="13"/>
  <c r="B47" i="13"/>
  <c r="H32" i="13"/>
  <c r="H31" i="13"/>
  <c r="H30" i="13"/>
  <c r="H29" i="13"/>
  <c r="H33" i="13" s="1"/>
  <c r="H75" i="13" s="1"/>
  <c r="B1" i="13"/>
  <c r="J1" i="12"/>
  <c r="J47" i="12" s="1"/>
  <c r="J93" i="12" s="1"/>
  <c r="H119" i="12"/>
  <c r="H118" i="12"/>
  <c r="H117" i="12"/>
  <c r="L93" i="12"/>
  <c r="B93" i="12"/>
  <c r="H79" i="12"/>
  <c r="H78" i="12"/>
  <c r="H77" i="12"/>
  <c r="H76" i="12"/>
  <c r="H80" i="12" s="1"/>
  <c r="H116" i="12" s="1"/>
  <c r="H120" i="12" s="1"/>
  <c r="L47" i="12"/>
  <c r="B47" i="12"/>
  <c r="H32" i="12"/>
  <c r="H31" i="12"/>
  <c r="H30" i="12"/>
  <c r="H29" i="12"/>
  <c r="H33" i="12" s="1"/>
  <c r="H75" i="12" s="1"/>
  <c r="B1" i="12"/>
  <c r="H116" i="17" l="1"/>
  <c r="H120" i="17" s="1"/>
  <c r="H116" i="16"/>
  <c r="H120" i="16" s="1"/>
  <c r="J1" i="11"/>
  <c r="H119" i="11"/>
  <c r="H118" i="11"/>
  <c r="H117" i="11"/>
  <c r="L93" i="11"/>
  <c r="B93" i="11"/>
  <c r="H79" i="11"/>
  <c r="H78" i="11"/>
  <c r="H77" i="11"/>
  <c r="H76" i="11"/>
  <c r="L47" i="11"/>
  <c r="J47" i="11"/>
  <c r="J93" i="11" s="1"/>
  <c r="B47" i="11"/>
  <c r="H32" i="11"/>
  <c r="H31" i="11"/>
  <c r="H30" i="11"/>
  <c r="H29" i="11"/>
  <c r="H33" i="11" s="1"/>
  <c r="H75" i="11" s="1"/>
  <c r="H80" i="11" s="1"/>
  <c r="B1" i="11"/>
  <c r="J1" i="10"/>
  <c r="J47" i="10" s="1"/>
  <c r="J93" i="10" s="1"/>
  <c r="H119" i="10"/>
  <c r="H118" i="10"/>
  <c r="H117" i="10"/>
  <c r="L93" i="10"/>
  <c r="B93" i="10"/>
  <c r="H79" i="10"/>
  <c r="H78" i="10"/>
  <c r="H77" i="10"/>
  <c r="H76" i="10"/>
  <c r="L47" i="10"/>
  <c r="B47" i="10"/>
  <c r="H32" i="10"/>
  <c r="H31" i="10"/>
  <c r="H30" i="10"/>
  <c r="H29" i="10"/>
  <c r="H33" i="10" s="1"/>
  <c r="H75" i="10" s="1"/>
  <c r="H80" i="10" s="1"/>
  <c r="B1" i="10"/>
  <c r="J1" i="9"/>
  <c r="J47" i="9" s="1"/>
  <c r="J93" i="9" s="1"/>
  <c r="H119" i="9"/>
  <c r="H118" i="9"/>
  <c r="H117" i="9"/>
  <c r="L93" i="9"/>
  <c r="B93" i="9"/>
  <c r="H79" i="9"/>
  <c r="H78" i="9"/>
  <c r="H77" i="9"/>
  <c r="H76" i="9"/>
  <c r="H80" i="9" s="1"/>
  <c r="H116" i="9" s="1"/>
  <c r="H120" i="9" s="1"/>
  <c r="L47" i="9"/>
  <c r="B47" i="9"/>
  <c r="H32" i="9"/>
  <c r="H31" i="9"/>
  <c r="H30" i="9"/>
  <c r="H29" i="9"/>
  <c r="H33" i="9" s="1"/>
  <c r="H75" i="9" s="1"/>
  <c r="B1" i="9"/>
  <c r="J1" i="8"/>
  <c r="J47" i="8" s="1"/>
  <c r="J93" i="8" s="1"/>
  <c r="H119" i="8"/>
  <c r="H118" i="8"/>
  <c r="H117" i="8"/>
  <c r="L93" i="8"/>
  <c r="B93" i="8"/>
  <c r="H79" i="8"/>
  <c r="H78" i="8"/>
  <c r="H77" i="8"/>
  <c r="H76" i="8"/>
  <c r="H80" i="8" s="1"/>
  <c r="H116" i="8" s="1"/>
  <c r="H120" i="8" s="1"/>
  <c r="L47" i="8"/>
  <c r="B47" i="8"/>
  <c r="H32" i="8"/>
  <c r="H31" i="8"/>
  <c r="H30" i="8"/>
  <c r="H29" i="8"/>
  <c r="H33" i="8" s="1"/>
  <c r="H75" i="8" s="1"/>
  <c r="B1" i="8"/>
  <c r="J1" i="7"/>
  <c r="H119" i="7"/>
  <c r="H118" i="7"/>
  <c r="H117" i="7"/>
  <c r="L93" i="7"/>
  <c r="B93" i="7"/>
  <c r="H79" i="7"/>
  <c r="H78" i="7"/>
  <c r="H77" i="7"/>
  <c r="H76" i="7"/>
  <c r="H80" i="7" s="1"/>
  <c r="H116" i="7" s="1"/>
  <c r="H120" i="7" s="1"/>
  <c r="L47" i="7"/>
  <c r="J47" i="7"/>
  <c r="J93" i="7" s="1"/>
  <c r="B47" i="7"/>
  <c r="H32" i="7"/>
  <c r="H31" i="7"/>
  <c r="H30" i="7"/>
  <c r="H29" i="7"/>
  <c r="H33" i="7" s="1"/>
  <c r="H75" i="7" s="1"/>
  <c r="B1" i="7"/>
  <c r="J1" i="6"/>
  <c r="H119" i="6"/>
  <c r="H118" i="6"/>
  <c r="H117" i="6"/>
  <c r="L93" i="6"/>
  <c r="B93" i="6"/>
  <c r="H79" i="6"/>
  <c r="H78" i="6"/>
  <c r="H77" i="6"/>
  <c r="H76" i="6"/>
  <c r="H80" i="6" s="1"/>
  <c r="H116" i="6" s="1"/>
  <c r="H120" i="6" s="1"/>
  <c r="L47" i="6"/>
  <c r="J47" i="6"/>
  <c r="J93" i="6" s="1"/>
  <c r="B47" i="6"/>
  <c r="H32" i="6"/>
  <c r="H31" i="6"/>
  <c r="H30" i="6"/>
  <c r="H29" i="6"/>
  <c r="H33" i="6" s="1"/>
  <c r="H75" i="6" s="1"/>
  <c r="B1" i="6"/>
  <c r="J1" i="5"/>
  <c r="J47" i="5" s="1"/>
  <c r="J93" i="5" s="1"/>
  <c r="H119" i="5"/>
  <c r="H118" i="5"/>
  <c r="H117" i="5"/>
  <c r="L93" i="5"/>
  <c r="B93" i="5"/>
  <c r="H79" i="5"/>
  <c r="H78" i="5"/>
  <c r="H77" i="5"/>
  <c r="H76" i="5"/>
  <c r="H80" i="5" s="1"/>
  <c r="H116" i="5" s="1"/>
  <c r="H120" i="5" s="1"/>
  <c r="L47" i="5"/>
  <c r="B47" i="5"/>
  <c r="H32" i="5"/>
  <c r="H31" i="5"/>
  <c r="H30" i="5"/>
  <c r="H29" i="5"/>
  <c r="H33" i="5" s="1"/>
  <c r="H75" i="5" s="1"/>
  <c r="B1" i="5"/>
  <c r="J1" i="4"/>
  <c r="J47" i="4" s="1"/>
  <c r="J93" i="4" s="1"/>
  <c r="H119" i="4"/>
  <c r="H118" i="4"/>
  <c r="H117" i="4"/>
  <c r="L93" i="4"/>
  <c r="B93" i="4"/>
  <c r="H79" i="4"/>
  <c r="H78" i="4"/>
  <c r="H77" i="4"/>
  <c r="H76" i="4"/>
  <c r="H80" i="4" s="1"/>
  <c r="H116" i="4" s="1"/>
  <c r="H120" i="4" s="1"/>
  <c r="L47" i="4"/>
  <c r="B47" i="4"/>
  <c r="H32" i="4"/>
  <c r="H31" i="4"/>
  <c r="H30" i="4"/>
  <c r="H29" i="4"/>
  <c r="H33" i="4" s="1"/>
  <c r="H75" i="4" s="1"/>
  <c r="B1" i="4"/>
  <c r="B93" i="3"/>
  <c r="B47" i="3"/>
  <c r="B1" i="3"/>
  <c r="J1" i="3"/>
  <c r="J47" i="3" s="1"/>
  <c r="J93" i="3" s="1"/>
  <c r="H119" i="3"/>
  <c r="H118" i="3"/>
  <c r="H117" i="3"/>
  <c r="L93" i="3"/>
  <c r="H79" i="3"/>
  <c r="H78" i="3"/>
  <c r="H77" i="3"/>
  <c r="H76" i="3"/>
  <c r="H80" i="3" s="1"/>
  <c r="H116" i="3" s="1"/>
  <c r="H120" i="3" s="1"/>
  <c r="L47" i="3"/>
  <c r="H32" i="3"/>
  <c r="H31" i="3"/>
  <c r="H30" i="3"/>
  <c r="H29" i="3"/>
  <c r="H33" i="3" s="1"/>
  <c r="H75" i="3" s="1"/>
  <c r="L93" i="1"/>
  <c r="L47" i="1"/>
  <c r="J1" i="1"/>
  <c r="J47" i="1" s="1"/>
  <c r="J93" i="1" s="1"/>
  <c r="H116" i="11" l="1"/>
  <c r="H120" i="11" s="1"/>
  <c r="H116" i="10"/>
  <c r="H120" i="10" s="1"/>
  <c r="H119" i="1"/>
  <c r="H118" i="1"/>
  <c r="H117" i="1"/>
  <c r="H79" i="1"/>
  <c r="H78" i="1"/>
  <c r="H77" i="1"/>
  <c r="H76" i="1"/>
  <c r="H32" i="1"/>
  <c r="H31" i="1"/>
  <c r="H30" i="1"/>
  <c r="H29" i="1"/>
  <c r="H33" i="1" l="1"/>
  <c r="H75" i="1" s="1"/>
  <c r="H80" i="1" s="1"/>
  <c r="H116" i="1" s="1"/>
  <c r="H120" i="1" s="1"/>
</calcChain>
</file>

<file path=xl/sharedStrings.xml><?xml version="1.0" encoding="utf-8"?>
<sst xmlns="http://schemas.openxmlformats.org/spreadsheetml/2006/main" count="3551" uniqueCount="657">
  <si>
    <t>Nederlandse taal en literatuur</t>
  </si>
  <si>
    <t>Latijnse taal en cultuur</t>
  </si>
  <si>
    <t>Griekse taal en cultuur</t>
  </si>
  <si>
    <t>Franse taal en literatuur</t>
  </si>
  <si>
    <t>Duitse taal en literatuur</t>
  </si>
  <si>
    <t>Engelse taal en literatuur</t>
  </si>
  <si>
    <t>Spaanse taal en literatuur (elem.)</t>
  </si>
  <si>
    <t xml:space="preserve">Spaanse taal en literatuur  </t>
  </si>
  <si>
    <t>geschiedenis</t>
  </si>
  <si>
    <t>aardrijkskunde</t>
  </si>
  <si>
    <t>wiskunde A</t>
  </si>
  <si>
    <t>wiskunde B</t>
  </si>
  <si>
    <t>wiskunde C</t>
  </si>
  <si>
    <t>wiskunde D</t>
  </si>
  <si>
    <t>informatica</t>
  </si>
  <si>
    <t>natuurkunde</t>
  </si>
  <si>
    <t>scheikunde</t>
  </si>
  <si>
    <t>biologie</t>
  </si>
  <si>
    <t>economie</t>
  </si>
  <si>
    <t>bedrijfseconomie</t>
  </si>
  <si>
    <t>culturele en kunstzinnige vorming</t>
  </si>
  <si>
    <t>tekenen</t>
  </si>
  <si>
    <t>lichamelijke opvoeding</t>
  </si>
  <si>
    <t>maatschappijleer</t>
  </si>
  <si>
    <t>levensbeschouwelijk vormingsonderwijs</t>
  </si>
  <si>
    <t>profielwerkstuk</t>
  </si>
  <si>
    <t>loopbaanontwikkeling en - begeleiding</t>
  </si>
  <si>
    <t>Norbertus Programma van Toetsing en Afsluiting 2024-2025</t>
  </si>
  <si>
    <t>Cohort 24-27</t>
  </si>
  <si>
    <t>vwo 4</t>
  </si>
  <si>
    <t>Periode</t>
  </si>
  <si>
    <t>PTA-code</t>
  </si>
  <si>
    <t>Toetsvorm [1]</t>
  </si>
  <si>
    <t>Toetsdoelen</t>
  </si>
  <si>
    <t>Toetsduur (minuten)</t>
  </si>
  <si>
    <t>Herkansing [2]</t>
  </si>
  <si>
    <t>Beoordeling [3]</t>
  </si>
  <si>
    <t>Eindtermen [4]</t>
  </si>
  <si>
    <t>Lesmateriaal</t>
  </si>
  <si>
    <t>Toegestane materialen bij de toets</t>
  </si>
  <si>
    <t>%</t>
  </si>
  <si>
    <t>Cijfer of OVG</t>
  </si>
  <si>
    <t>H</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</si>
  <si>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1</t>
  </si>
  <si>
    <t>Ja</t>
  </si>
  <si>
    <t>OVG</t>
  </si>
  <si>
    <t xml:space="preserve">E </t>
  </si>
  <si>
    <t>Per boek krijg je een aparte opdracht van je docent via Classroom</t>
  </si>
  <si>
    <t>NBD Biblion uittrekselbank/literom en de gelezen werken.</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</si>
  <si>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2</t>
  </si>
  <si>
    <t xml:space="preserve"> E</t>
  </si>
  <si>
    <t>VA0101</t>
  </si>
  <si>
    <t xml:space="preserve">S </t>
  </si>
  <si>
    <t>De kandidaat kan literaire tekstsoorten herkennen en onderscheiden, en literaire begrippen hanteren in de interpretatie van literaire teksten. (SE)</t>
  </si>
  <si>
    <t>Cijfer</t>
  </si>
  <si>
    <t>HD - domein E Literatuur</t>
  </si>
  <si>
    <t>KERN Literatuur/Proza: hoofdstuk 1-2-3-11-12-13-14-15-16. Daarnaast krijg je van je docent nog extra oefenmateriaal.</t>
  </si>
  <si>
    <t>Woordenboek</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</si>
  <si>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3</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</si>
  <si>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4</t>
  </si>
  <si>
    <r>
      <t>Beoordeling 4</t>
    </r>
    <r>
      <rPr>
        <b/>
        <vertAlign val="superscript"/>
        <sz val="10"/>
        <color theme="1"/>
        <rFont val="Calibri"/>
        <family val="2"/>
        <scheme val="minor"/>
      </rPr>
      <t>e</t>
    </r>
    <r>
      <rPr>
        <b/>
        <sz val="10"/>
        <color theme="1"/>
        <rFont val="Calibri"/>
        <family val="2"/>
        <scheme val="minor"/>
      </rPr>
      <t xml:space="preserve"> leerjaar in %</t>
    </r>
  </si>
  <si>
    <t xml:space="preserve">Totaal % leerjaar 4 periode 1: </t>
  </si>
  <si>
    <t>Nee</t>
  </si>
  <si>
    <t xml:space="preserve">Totaal % leerjaar 4 periode 2: </t>
  </si>
  <si>
    <t xml:space="preserve">Totaal % leerjaar 4 periode 3: </t>
  </si>
  <si>
    <t xml:space="preserve">Totaal % leerjaar 4 periode 4: </t>
  </si>
  <si>
    <t>Totaal % leerjaar 4:</t>
  </si>
  <si>
    <t>M</t>
  </si>
  <si>
    <t>D</t>
  </si>
  <si>
    <t>[1] s = schriftelijk, m = mondeling, d= digitaal, pr = praktisch, p = presentatie, h = handelingsopdracht, a = anders</t>
  </si>
  <si>
    <t xml:space="preserve">PR </t>
  </si>
  <si>
    <t xml:space="preserve">[2] De toetsvorm van de herkansing is gelijk aan de toetsvorm van de toets die herkanst wordt. De herkansingen vinden plaats aan het einde van de lesperiode van de toets die herkanst wordt of aan het begin van de volgende lesperiode. </t>
  </si>
  <si>
    <t xml:space="preserve">P </t>
  </si>
  <si>
    <t xml:space="preserve">[3] Hier wordt het percentage van het schoolexamencijfer vermeld OF aangegeven of een O/V/G (onvoldoende, voldoende, goed) beoordeling van toepassing is. </t>
  </si>
  <si>
    <t>[4] Naast de eindtermen wordt ook aangegeven of dit PTA onderdeel CE stof bevat</t>
  </si>
  <si>
    <t>A</t>
  </si>
  <si>
    <t>Norbertus Programma van Toetsing en Afsluiting 2025-2026</t>
  </si>
  <si>
    <t>vwo 5</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</si>
  <si>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5</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</si>
  <si>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6</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</si>
  <si>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7</t>
  </si>
  <si>
    <t>VA0102</t>
  </si>
  <si>
    <t>Je leest drie moderne romans naar keuze en een historisch werk (uit de periode Verlichting/Romantiek) dat door de docent wordt voorgeschreven. In een mondeling examen laat je samen zien dat je de drie moderne werken met elkaar kunt verbinden aan de hand van een presentatie van 10 minuten. Daaruit blijkt dat de romans gelezen zijn, dat je relevante literaire begrippen kunt toepassen, dat er secundaire bronnen zijn geraadpleegd, dat je de gelezen werken met elkaar kunt vergelijken, dat je beargumenteerd duidelijk kunt maken wat je leesontwikkeling is geweest en dat je alle gelezen werken in de juiste literair-historische context kunnen plaatsen. Van het historische werk kun je daarbovenop ook uitleggen wat de kenmerken van de bijbehorende literair-historische periode zijn en hoe je die terugziet in het gelezen werk. Na afloop van jouw presentatie stelt de docent diverse verhelderende vragen en/of geeft enkele stellingen ter discussie, vooral gericht op een van de romans. Voorwaarde voor deelname aan het schoolexamen is dat het handelingsdeel volledig is afgerond: het literatuurdossier v5 moet volledig zijn en op tijd zijn ingeleverd. De bijbehorende opdrachten worden door de docent aangeleverd via Google Classroom. Wanneer je dit schoolexamen wil herkansen vervang je één titel op je lijst door een boek dat je door de docent wordt voorgeschreven. Je mag zelf kiezen welke moderne titel je wil vervangen. (SE)</t>
  </si>
  <si>
    <t>E</t>
  </si>
  <si>
    <t>Drie moderne romans uit de literatuurlijst en een historisch werk dat door de docent wordt bepaald. Kern Nederlands: blz. 130-136 &amp; blz. 184 t/m 250 + uittreksels en recensies van Biblion Uittrekselbank/Literom</t>
  </si>
  <si>
    <t>geen</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</si>
  <si>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8</t>
  </si>
  <si>
    <r>
      <t>Beoordeling 5</t>
    </r>
    <r>
      <rPr>
        <b/>
        <vertAlign val="superscript"/>
        <sz val="10"/>
        <color theme="1"/>
        <rFont val="Calibri"/>
        <family val="2"/>
        <scheme val="minor"/>
      </rPr>
      <t>e</t>
    </r>
    <r>
      <rPr>
        <b/>
        <sz val="10"/>
        <color theme="1"/>
        <rFont val="Calibri"/>
        <family val="2"/>
        <scheme val="minor"/>
      </rPr>
      <t xml:space="preserve"> leerjaar in %</t>
    </r>
  </si>
  <si>
    <t>Totaal % leerjaar 4</t>
  </si>
  <si>
    <t xml:space="preserve">Totaal % leerjaar 5 periode 1: </t>
  </si>
  <si>
    <t xml:space="preserve">Totaal % leerjaar 5 periode 2: </t>
  </si>
  <si>
    <t xml:space="preserve">Totaal % leerjaar 5 periode 3: </t>
  </si>
  <si>
    <t xml:space="preserve">Totaal % leerjaar 5 periode 4: </t>
  </si>
  <si>
    <t>Totaal % leerjaar 4+5:</t>
  </si>
  <si>
    <t>Norbertus Programma van Toetsing en Afsluiting 2026-2027</t>
  </si>
  <si>
    <t>vwo 6</t>
  </si>
  <si>
    <t>VA0103</t>
  </si>
  <si>
    <t>Je kunt laten zien dat je complexe leestekesten kunt analyseren, interpreteren en beoordelen op inhoud. Daarnaast kun je laten zien dat je tekstgedeeltes kunt samenvatten en dat je de argumentaieleer op de leesteksten kunt toepassen.</t>
  </si>
  <si>
    <t>A + D - SE en CE</t>
  </si>
  <si>
    <t>handboek KERN blz. 52 t/m 111 + opdrachtenboek KERN blz. 226-262</t>
  </si>
  <si>
    <t>VA0104</t>
  </si>
  <si>
    <t>Je kunt ten behoeve van een gedocumenteerd essay relevante informatie verzamelen en verwerken; je presenteert deze informatie in je essay correct met het oog op doel, publiek, tekstsoort en conventies voor geschreven taal; je laat zien dat je vanuit een hoofdvraag je persoonlijke visie kunt geven op een actueel, door de school aangereikt onderwerp; voorafgaand aan het schoolexamen heb je zichtbaar deelgenomen aan de verschillende onderdelen van de voorbereiding.(SE)</t>
  </si>
  <si>
    <t>ja</t>
  </si>
  <si>
    <t>C - SE</t>
  </si>
  <si>
    <t>KERN blz. 56 t/m 82. Je ontvangt van je docent de eindopdracht en (een deel van) de te verwerken bronnen.</t>
  </si>
  <si>
    <t xml:space="preserve">Woordenboek, eigen gemaakt bouwplan, eigen geschreven samenvattingen van de gebruikte bronnen. </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</si>
  <si>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9</t>
  </si>
  <si>
    <t>E - SE</t>
  </si>
  <si>
    <t>VA0105</t>
  </si>
  <si>
    <t xml:space="preserve">Je presenteert (samen met je onderzoekspartner) de onderzoeksresultaten van je profielwerkstuk aan de hand van een specifieke opdracht uitgereikt door je docent. De presentatie duurt inclusief het beantwoorden van vragen 15 minuten; het schoolexamen  duurt in totaal 120 minuten, omdat je bij medeleerlingen aanwezig bent en blijft als publiek.  Je laat tijdens je presentatie zien en horen dat je relevante informatie uit bronnen kunt verzamelen en verwerken; je kunt deze informatie adequaat presenteren met het oog op doel, publiek en presentatievorm; je kunt adequaat reageren op bijdragen of vragen van het publiek; je bouwt je presentatie op volgens een voor de toehoorder duidelijk herkenbare structuur. </t>
  </si>
  <si>
    <t>B - SE</t>
  </si>
  <si>
    <t>Je gebruikt de gegevens en resultaten van je profielwerkstuk als bron voor de presentatie. Kern Nederlands: blz. 84 t/m 110</t>
  </si>
  <si>
    <t>PowerPoint/Prezi/Google Slides</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</si>
  <si>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10</t>
  </si>
  <si>
    <t>Op het vwo lees je in drie jaar tijd 12 boeken, waarvan 3 historische werken van voor 1880. Van de 3 moderne romans in vwo 4 maak je bij ieder boek een verslag. De kandidaat laat daarin zien dat hij de literaire tekstsoort kan herkennen en onderscheiden, en de literaire begrippen kan  hanteren in de interpretatie v an de gelezen literaire tekst. - ROMAN 11 en 12</t>
  </si>
  <si>
    <t>VA0106</t>
  </si>
  <si>
    <t>Je leest individueel drie moderne romans naar keuze en een historisch werk dat door de docent wordt voorgeschreven. In een mondeling examen laat je zien dat je de drie moderne werken met elkaar kunt verbinden aan de hand van een presentatie van 10 minuten. Daaruit blijkt dat de romans gelezen zijn, dat je relevante literaire begrippen kunt toepassen, dat er secundaire bronnen zijn geraadpleegd, dat je de gelezen werken met elkaar kunt vergelijken, dat je beargumenteerd duidelijk kunt maken wat je leesontwikkeling is geweest en dat je alle gelezen werken in de juiste literair-historische context kunt plaatsen. Van het historische werk kun je daarbovenop ook uitleggen wat de kenmerken van de bijbehorende literair-historische periode zijn en hoe je die terugziet in het gelezen werk. Na afloop van jouw presentatie stelt de docent diverse verhelderende vragen, vooral gericht op een van de romans. Voorwaarde voor deelname aan het schoolexamen is dat het handelingsdeel volledig is afgerond: het literatuurdossier van v4, v5 én v6 moeten volledig zijn en op tijd zijn ingeleverd. De bijbehorende opdrachten worden door de docent aangeleverd via Google Classroom. Wanneer je dit schoolexamen wil herkansen vervang je één titel op je lijst door een boek dat je door de docent wordt voorgeschreven. Je mag zelf kiezen welke titel je wil vervangen. (SE)</t>
  </si>
  <si>
    <t>Drie moderne romans uit de literatuurlijst en een historisch werk dat door de docent wordt bepaald. Kern Nederlands: blz. 130-136 &amp; blz. 184 t/m 250 + uittreksels en recensies van Biblion uittrekselbank/literom</t>
  </si>
  <si>
    <r>
      <t>Beoordeling 6</t>
    </r>
    <r>
      <rPr>
        <b/>
        <vertAlign val="superscript"/>
        <sz val="10"/>
        <color theme="1"/>
        <rFont val="Calibri"/>
        <family val="2"/>
        <scheme val="minor"/>
      </rPr>
      <t>e</t>
    </r>
    <r>
      <rPr>
        <b/>
        <sz val="10"/>
        <color theme="1"/>
        <rFont val="Calibri"/>
        <family val="2"/>
        <scheme val="minor"/>
      </rPr>
      <t xml:space="preserve"> leerjaar in %</t>
    </r>
  </si>
  <si>
    <t xml:space="preserve">Totaal % leerjaar 4+5: </t>
  </si>
  <si>
    <t xml:space="preserve">Totaal % leerjaar 6 periode 1: </t>
  </si>
  <si>
    <t xml:space="preserve">Totaal % leerjaar 6 periode 2: </t>
  </si>
  <si>
    <t xml:space="preserve">Totaal % leerjaar 6 periode 3: </t>
  </si>
  <si>
    <t>Totaal % leerjaar 4+5+6:</t>
  </si>
  <si>
    <t>VA0501</t>
  </si>
  <si>
    <t>Je kunt stilistische, inhoudelijke, cultuurhistorische en eventueel metrische vragen beantwoorden over gelezen teksten van een Romeinse auteur. Daarnaast kun je een ongezien tekstfragment van dezelfde auteur vertalen.</t>
  </si>
  <si>
    <t>ABCD (SE+CE)</t>
  </si>
  <si>
    <t>Lesboek/reader met authentieke teksten &amp; achtergrondmateriaal</t>
  </si>
  <si>
    <t>Woordenboek Latijn-Nederlands</t>
  </si>
  <si>
    <t>VA0502</t>
  </si>
  <si>
    <t>Je kiest een auteur en een passage in het Latijn van die auteur. Je analyseert de passage grammaticaal en inhoudelijk en stelt een vertaalhulp samen.</t>
  </si>
  <si>
    <t>-</t>
  </si>
  <si>
    <t>VA0503</t>
  </si>
  <si>
    <t>VA0504</t>
  </si>
  <si>
    <t>Je kunt stilistische, inhoudelijke, cultuurhistorische en eventueel metrische vragen beantwoorden over gelezen teksten van de eindexamenauteur. Daarnaast kun je een ongezien tekstfragment van dezelfde auteur vertalen.</t>
  </si>
  <si>
    <t>Eindexamenbundel + Compendium SUMMA</t>
  </si>
  <si>
    <t>VA0505</t>
  </si>
  <si>
    <t>VA0506</t>
  </si>
  <si>
    <t>VA0601</t>
  </si>
  <si>
    <t>Je kunt stilistische, inhoudelijke, cultuurhistorische en eventueel metrische vragen beantwoorden over gelezen teksten van een Griekse auteur. Daarnaast kun je een ongezien tekstfragment van dezelfde auteur vertalen.</t>
  </si>
  <si>
    <t>Woordenboek Grieks-Nederlands</t>
  </si>
  <si>
    <t>VA0602</t>
  </si>
  <si>
    <t>Je kiest een auteur en een passage in het Grieks van die auteur. Je analyseert de passage grammaticaal en inhoudelijk en stelt een vertaalhulp samen.</t>
  </si>
  <si>
    <t>VA0603</t>
  </si>
  <si>
    <t>VA0604</t>
  </si>
  <si>
    <t>Eindexamenbundel + Compendium PHAROS</t>
  </si>
  <si>
    <t>VA0605</t>
  </si>
  <si>
    <t>VA0606</t>
  </si>
  <si>
    <t>VAO901</t>
  </si>
  <si>
    <t>Literatuurgeschiedenis.Je kunt de belangrijkste personen en werken met elkaar koppelen en open en - gesloten vragen over de schrijvers, werken en periodes beantwoorden ( Moyen-Âge, Renaissance,Classicisme ) .Over  het leesboek "Un secret'' worden open,meerkeuze-en matchingsvragen gesteld in het Nederlands die ook in het Nederlands beantwoord mogen worden.</t>
  </si>
  <si>
    <t>Literatuur module Gl, literatuur geschiedenis + leesboek '' Un secret ''+ leesbegeleidingsvragen.</t>
  </si>
  <si>
    <t>Alleen leesboek</t>
  </si>
  <si>
    <t>VA0902</t>
  </si>
  <si>
    <t xml:space="preserve"> Literatuurgeschiedenis.Je kunt de belangrijkste personen en werken met elkaar koppelen en open en - gesloten vragen over de schrijvers, werken en periodes beantwoorden( Romantisme, Réalisme, Naturalisme Over het leesboek '' La vie comme elle vient ''woreden open,- meerkeuze en matchingsvragen gesteld in het Nederlands die ook in het Nederlands beantwoord mogen worden.</t>
  </si>
  <si>
    <t>Literatuur module Gl, literatuur geschiedenis + leesboek '' La vie comme elle vient ''+ leesbegeleidingsvragen.</t>
  </si>
  <si>
    <t>VA0903</t>
  </si>
  <si>
    <t xml:space="preserve"> Examen Idioom Frans vwo 5/6. Je kunt signaalwoorden en veel voorkomend idioom in vraagstelling CE leesvaardigheid, herkennen en interpreteren. Het betreft de thema's  1 t/m 10: relations,éducation nationale, boire et manger,habitudes et sentiment,qualité/quantité et intensité. êtres vivants et nature, moyens de transport/transports en commun, sports et loisirs, informatique/médias et communication,l' homme et ses traits  de caractère. Je kunt signaalwoorden herkennen en toepassen. Je kunt synoniemen, antoniemen en omschrijvingen geven.Afname geIsoleerde woorden , zwevende woorden plaatsen in contekst en relatie leggen via kruismodellen. Alles FN.</t>
  </si>
  <si>
    <t>Module Examen Idioom vwo 5/6</t>
  </si>
  <si>
    <t>VA0904</t>
  </si>
  <si>
    <t xml:space="preserve"> Schrijfvaardigheid op de computer.Je kunt adequaat reageren in schriftelijke contacten, informatie vragen en verstrekken,verworven informatie adequaat presenteren. Minimaal 200 woorden.</t>
  </si>
  <si>
    <t>Examendossier '' lire ''uit methode Grandes Lignes vwo 6</t>
  </si>
  <si>
    <t>woordenboek FN/NF.</t>
  </si>
  <si>
    <t>VA0905</t>
  </si>
  <si>
    <t xml:space="preserve"> Literatuurgeschiedenis.Je kunt de belangrijkste personen en werken met elkaar koppelen en open en gesloten vragen over de schrijvers, werken en perioden met elkaar koppelen ( Symbolisme,Modernisme,L'Après Guerre, l'Extrême Contemporain ). Ook kan je  inhoudelijke vragen over het leesboek '' Stupeur et tremblements'' beantwoorden.Op deze manier hebben de leerlingen kennis gemaakt met de Franse literatuurgeschiedenis. Over de literaire perioden alsmede over het leesboek worden open,meerkeuze-en matchingsvragen gesteld in het Nederlands die ook in het Nederlands beantwoord mogen worden.</t>
  </si>
  <si>
    <t>E.</t>
  </si>
  <si>
    <t>Module literatuur GL H 7 t/m 9 en het leesboek '' Stupeur et tremblements ''</t>
  </si>
  <si>
    <t>VA0906</t>
  </si>
  <si>
    <t>Luistervaardigheid Cito KLV-toets. Je kunt aangeven welke informatie relevant is,de hoofdgedachte van een tekst aangeven,de belangrijkste elementen van een tekst aangeven,intenties en gevoelens van de spreker filteren, anticiperen op het vervolg van een gesprek.</t>
  </si>
  <si>
    <t xml:space="preserve">B </t>
  </si>
  <si>
    <t>Examendossier '' écouter''uit methode Grandes Lignes vwo 6 en www.woots.nl</t>
  </si>
  <si>
    <t>VA0907</t>
  </si>
  <si>
    <t>Examen Idioom Frans vwo 5/6. Je kunt signaalwoorden en veel voorkomend idioom in vraagstelling CE leesvaardigheid herkennen en interpreteren. Het betreft de thema's  11 t/m 19: questions monétaires, science et technologies, santé, nature et environnement,verbes fréquents,la vie active, le mal et le crime,la vie politique, la vie artistique et culturelle. Je kunt signaalwoorden herkennen en toepassen., synoniemen, antoniemen en omschrijvingen geven.Afname geIsoleerde woorden , zwevende woorden plaatsen in contekst en relatie leggen via kruismodellen. Alles FN.</t>
  </si>
  <si>
    <t>VA0908</t>
  </si>
  <si>
    <t>Mondeling individuele toets spreekvaardigheid.Je kunt adequaat reageren in sociale contacten met doeltaal gebruikers , zaken en personen beschrijven, standpunten en argumenten verwoorden , informatie vragen en verstrekken, uitdrukking geven aan gevoelens. Het mondeling bestaat uit 3 delen. Deel 1: Je vertelt middels een moodboard kort over jezelf, je dagelijks leven, je vervolgopleiding en je vakanties.Deel 2 : Je kunt een afbeelding beschrijven en interpreteren. Mogelijke thema's zijn wonen, winkelen, vrije tijd, studie, cultuur, werken, reizen, gezondheid, milieu, eten en drinken.  Deel 3: Je kunt een dialoog met je  docent voeren over een artikel / tekst uit jouw  belevingswereld met een onderwerp van maatschappelijk belang. Deel 1 kan in de lessen en thuis voorbereid worden. Deel 2 en 3 worden 15 minuten voor het mondeling in een ruimte met toezichthouder voorbereid.</t>
  </si>
  <si>
    <t>C</t>
  </si>
  <si>
    <t xml:space="preserve">Examendossier '' parler''uit methode Grandes Lignes vwo 6 </t>
  </si>
  <si>
    <t>Tijdens het voorbereiden van deel 2 en 3 mag een woordenboek NF/FN gebruikt worden. Ze mogen A4 met aantekeningen in de vorm van steekwoorden/mindmap meebrengen naar het mondeling maar mogen deze niet oplezen , slechts incidenteel raadplegen.</t>
  </si>
  <si>
    <t>VA1401</t>
  </si>
  <si>
    <t>Je kunt teksten begrijpen en open en gesloten vragen beantwoorden (CE). Je kunt in teksten de geleerde signaal- en examenwoorden aangeven. Je kunt relaties tussen delen van een tekst aangeven en woorden in de juiste context plaatsen en de vertaling van een woord uit de context afleiden. Je kunt de functie van een woord duiden op zinsniveau. (SE)</t>
  </si>
  <si>
    <t xml:space="preserve">A, D </t>
  </si>
  <si>
    <t>Reader signaalwoorden / lijst belangrijke examenwoorden bladzijde 1 tot en met 5 (tot en met "zuverlässig") DuitsNederlands. Lijst wordt uitgedeeld en is op Classroom te vinden.</t>
  </si>
  <si>
    <t>Je mag een woordenboek D-N meenemen voor het tweede deel van de toets (leesvaardigheid)</t>
  </si>
  <si>
    <t>VA1402</t>
  </si>
  <si>
    <t xml:space="preserve">Je kunt een formele brief schrijven over een onderwerp uit jouw dagelijkse of toekomstige leven inclusief korte stukjes vrij schrijven. Je kunt de inhoud daarvan zelf bepalen aan de hand van een globale opdracht. De brief wordt met pen en papier gemaakt. Het minimum aantal woorden na de aanhef is 225. Maximaal mag je 275 woorden gebruiken. </t>
  </si>
  <si>
    <t>Reader schrijfvaardigheid. Wordt uitgedeeld en is op Classroom te vinden.</t>
  </si>
  <si>
    <t>Woordenboeken D-N en N-D</t>
  </si>
  <si>
    <t>VA1403</t>
  </si>
  <si>
    <t xml:space="preserve">Je kunt de belangrijkste personen en werken uit de Duitse literatuurgeschiedenis met elkaar koppelen. Je kunt open en gesloten vragen over de schrijvers, werken en periodes (Mittelalter, Aufklärung, Sturm und Drang, Klassik, Romantik, das junge Deutschland/das Biedermeier, der poetische Realismus, Trümmerliteratur, Literatur in der BRD, Literatur in der DDR, Literatur im vereinten Deutschland) beantwoorden. Ook kun je inhoudelijke vragen over de leesboeken "Der Vorleser", "Terror" en "Die Welle" + (eventueel) de bijbehorende films beantwoorden. Op deze manier heb je kennisgemaakt met de Duitse literatuurgeschiedenis. De vragen worden in het Nederlands gesteld en mag je ook in het Nederlands beantwoorden. </t>
  </si>
  <si>
    <t xml:space="preserve">Reader Literaturgeschichte. Deze wordt uitgedeeld en is op Classroom te vinden. Het studiemateriaal uit de literatuurgeschiedenis zijn de volgende periodes: Mittelalter, Aufklärung, Sturm und Drang, Klassik, Romantik, das junge Deutschland/das Biedermeier, der poetische Realismus, Trümmerliteratur, Literatur in der BRD, Literatur in der DDR en Literatur im vereinten Deutschland'. Daarnaast lees je drie boeken: Der Vorleser, Terror en die Welle en kijk je (eventueel) naar de bijbehorende films. </t>
  </si>
  <si>
    <t>niets</t>
  </si>
  <si>
    <t>VA1404</t>
  </si>
  <si>
    <t xml:space="preserve">Je kunt aangeven welke informatie relevant is gegeven een vaststaande behoefte. Tevens kun je de hoofdgedachte van een tekst aangeven en conclusies trekken met betrekking tot de intenties, opvattingen en gevoelens van de spreker(s). Ook kun je anticiperen op het meest waarschijnlijke gevolg  van een gesprek. In het  deel van de globale vraagvorm moet je hoofd- en bijzaken uit een tekst kunnen halen. Je maakt bij dit deel aantekeningen zonder dat de vragen bekend zijn. </t>
  </si>
  <si>
    <t>B</t>
  </si>
  <si>
    <t>Reader signaalwoorden / lijst belangrijke examenwoorden voor het vergroten van de woordenschat. Oefenmateriaal is beschikbaarop www.woots.nl</t>
  </si>
  <si>
    <t>VA1405</t>
  </si>
  <si>
    <t xml:space="preserve">Je kunt in tweetallen circa 20 minuten spreken en een gesprek voeren. Het mondeling bestaat uit drie delen. Deel 1: je vertelt kort over jezelf, over jouw vervolgopleiding en over de naderende zomervakantie. Deel 2: je vertelt aan de hand van afbeeldingen een verhaal in het Duits na. Deel 3: je voert in tweetallen een gesprek over een casus/thema uit jouw belevingswereld. Deel 1 bereid je thuis voor. Deel 2 en 3 bereid je 20 minuten voor het mondeling voor in een ruimte met toezichthouder zonder overleg met elkaar. </t>
  </si>
  <si>
    <t>C, F</t>
  </si>
  <si>
    <t>Reader spreekvaardigheid. Wordt uitgedeeld en is op Classroom te vinden.</t>
  </si>
  <si>
    <t>Tijdens voorbereiding van deel 2 en 3 mag je woordenboeken D-N en N-D gebruiken. Deze worden door de school verstrekt.</t>
  </si>
  <si>
    <t>VA1801</t>
  </si>
  <si>
    <t>Roman: The Picture of Dorian Gray van Oscar Wilde + Richard III van Shakespeare - leerlingen lezen en analyseren roman aan de hand van achtergrond informatie literaire stromingen, info schrijver, thema's, genre, karakterontwikkeling/leerlingen bekijken en bestuderen en analyseren keyscenes van het toneelstuk a.d.h.v. The Hollow Crown Richard III, leerlingen bestuderen de ontwikkeling van de hoofdpersoon aan de hand van een drietal evaluation assignments. Leerlingen kunnen het toneelstuk in een historisch kader plaatsen. (SE)</t>
  </si>
  <si>
    <t>Roman Dorian Gray + Reader met culturele en historische context + verwerkingsopdrachten rondom thema's/Reader Richard III met drie Keyscenes + historische context Richard III</t>
  </si>
  <si>
    <t>Roman Dorian Gray</t>
  </si>
  <si>
    <t>VA1802</t>
  </si>
  <si>
    <t xml:space="preserve">Adequaat reageren in schriftelijke contacten met doeltaalgebruikers; - informatie vragen en verstrekken; - verworven informatie adequaat presenteren met het oog op doel en publiek, en daarbij zaken of personen beschrijven en uitdrukking geven aan gevoelens en standpunten verwoorden; - een verslag schrijven - Eindproduct: Cambridge Advanced C1 essay 220-260 woorden </t>
  </si>
  <si>
    <t>D Rubric Cambridge C1</t>
  </si>
  <si>
    <t>Cambridge Advanced C1 essay tasks + oefenmateriaal in de vorm van ondersteunende grammatica+ vocabulaire oefeningen/toepassen useful phrases t.b.v. organisatie/coherentie van een essay.</t>
  </si>
  <si>
    <t>Woordenboek E/N + N/E</t>
  </si>
  <si>
    <t>VA1803</t>
  </si>
  <si>
    <t>De kandidaat kan literaire tekstsoorten herkennen en onderscheiden, en literaire begrippen hanteren in de interpretatie van literaire teksten. De kandidaat kan een overzicht geven van de hoofdlijnen van de literatuurgeschiedenis en de gelezen literaire werken plaatsen in dit historisch perspectief.</t>
  </si>
  <si>
    <t>Toneelstuk Macbeth - Shakespeare + aanvullende worksheets met opdrachten t.b.v. tekstbegrip en interpretatie /Roman Pride&amp;Prejudice - Jane Austen + aanvullend achtergrond materiaal t.b.v tekstbegrip</t>
  </si>
  <si>
    <t>Toneelstuk Macbeth. Roman Pride and Prejudice</t>
  </si>
  <si>
    <t>VA1804</t>
  </si>
  <si>
    <t>De leerling kan: – aangeven welke informatie relevant is, gegeven een vaststaande behoefte; – de hoofdgedachte van een tekst aangeven; – de betekenis van belangrijke elementen van een tekst aangeven; – conclusies trekken met betrekking tot intenties, opvattingen en gevoelens van de spreker(s); – anticiperen op het meest waarschijnlijke vervolg van een gesprek; – aantekeningen maken als strategie om een luisterfragment aan te pakken.</t>
  </si>
  <si>
    <t>Cito kijk luistertoetsen via Woots.nl</t>
  </si>
  <si>
    <t>Geen</t>
  </si>
  <si>
    <t>VA1805</t>
  </si>
  <si>
    <t>De leerling kan relaties tussen delen van een tekst aangeven; woorden in de juiste context plaatsen; vertaling van een woord uit de context afleiden; functie van een woord duiden op zinsniveau. SE is een combinatie van toepassingsgerichte opdrachten en CE examenteksten om toepassing en inzicht te toetsen.</t>
  </si>
  <si>
    <t>Woordenlijsten Engels VWO - Stichting Studiebegeleiding Leiden</t>
  </si>
  <si>
    <t xml:space="preserve">Geen </t>
  </si>
  <si>
    <t>VA1806</t>
  </si>
  <si>
    <t>De kandidaat kan: - adequaat reageren in sociale contacten met doeltaalgebruikers; - informatie vragen en verstrekken; - uitdrukking geven aan gevoelens; - zaken of personen beschrijven en standpunten en argumenten verwoorden; - strategieën toepassen om een gesprek voortgang te doen vinden.(Gesprekken voeren) De kandidaat kan verworven informatie adequaat presenteren met het oog op doel en publiek, en daarbij zaken of personen beschrijven en standpunten en argumenten verwoorden. (Spreekvaardigheid)</t>
  </si>
  <si>
    <t>25 minuten per tweetal/ 50 minuten per viertal</t>
  </si>
  <si>
    <t xml:space="preserve">C1/C2 Rubric - beoordeling wordt gedaan door twee docenten Engels </t>
  </si>
  <si>
    <t>De leerling krijgt een magazine Wasp Reporter met teksten waarvan de leerling er 4 voorbereidt voor een monoloog. De docent kiest op het moment van het mondeling een tekst uit. De leerling krijgt oefenmateriaal voor de statements, bruikbare zinnen, en handvatten hoe om te gaan met het spreken over foto's.</t>
  </si>
  <si>
    <t>5 keywords per voorbereide tekst</t>
  </si>
  <si>
    <t>Je kunt  op de juiste manier de geleerde grammatica gebruiken bij het vertalen van leesteksten en schrijven van zinnen. Tevens kun je de woordenschat in zinnen en in de Schrijjvaardigheid toets toepassen.                                          Je moet de zinnen, werkwoorden en voortzetsels naar het Spaans kunnen schrijven, evenals het verschil tussen Pefecto en Indefindo. Vorm van de Imperfecto ( in de lessen wordt dit uitgelegd dus zorg dat je alles goed bijhoudt)</t>
  </si>
  <si>
    <t>A,D</t>
  </si>
  <si>
    <t>Formatieve toets van taalverwerving en woordenschat• Woordenschat, kernwoorden die in Classroom staan. Er wordt altijd vanuit NL – Spaans in de toets gevraagd, dus zorg dat je alle betekenissen in jouw schrift hebt.
 • Taalverwerving unidad 1 y 2 . Inclusief de grammatica achter in het boek van deze twee unidades.</t>
  </si>
  <si>
    <t>VA1901</t>
  </si>
  <si>
    <t xml:space="preserve">    Je kunt adequaat reageren in schriftelijke contacten met doeltaalgebruikers; - informatie vragen en verstrekken; - verworven informatie adequaat presenteren met het oog op doel en publiek dat de brief gaat lezen, en daarbij zaken of personen beschrijven. Tevens kun je uitdrukking geven aan gevoelens en standpunten verwoorden.</t>
  </si>
  <si>
    <t>Deze toets wordt in de vorm van een brief afgenomen. Deze wordt met pen en papier gemaakt. Minimum aantal woorden na de aanhef is 200 woorden. Thema's die mogelijk zijn: woning, winkelen, vrije tijd, studie, cultuur, werken, reizen, vervoersmiddelen, gezondheid, eten, uiterlijk/innerlijk mensen. Elke week wordt een brief tijdens de les gemaakt en ingeleverd.</t>
  </si>
  <si>
    <t>Woordenboek N-S/S-N</t>
  </si>
  <si>
    <t>VA1902</t>
  </si>
  <si>
    <t xml:space="preserve">Je kunt op de juiste manier de geleerde grammatica gebruiken bij  het vertalen van leesteksten en het schrijven van zinnen.  Je kunt  woordenschat in zinnen en in teksten toepassen. Je kunt op de juiste manier de vragen over het leesboek beantwoorden en in het Nederlands en in het Spaans over de belangrijke thema's van het boek schrijven. </t>
  </si>
  <si>
    <t>A,D, E</t>
  </si>
  <si>
    <t>De toets bestaat uit grammatica, schrijfopdrachten en teksten. Verschil tussen de drie verleden tijden: Indefinido, Imperfecto, Perfecto
 Unidad 3  en Unidad 4  Leesboek Lola Lago: Niveau A2. Boek wordt in het begin van de periode bepaald.</t>
  </si>
  <si>
    <t>VA1903</t>
  </si>
  <si>
    <t xml:space="preserve"> Kijk- luistertoets. Je kunt:                                                                                                                                                                             -aangeven welke informatie relevant is, gegeven een vaststaande behoefte. 
 • de hoofdgedachte van een fragment (gedeelte) aangeven.
 • de betekenis van belangrijke elementen van een fragment aangeven.
 • aantekeningen maken als strategie om een fragment aan te pakken. Deze wordt op de computer gemaakt.</t>
  </si>
  <si>
    <t xml:space="preserve">Tijdens de lessen wordt geoefend. </t>
  </si>
  <si>
    <t>VA1904</t>
  </si>
  <si>
    <t xml:space="preserve">Je kunt op de juiste manier de geleerde grammatica gebruiken bij  het vertalen van leesteksten en schrijven van zinnen.                                                                                                 Je kunt woordenschat in zinnen en in teksten  toepassen. </t>
  </si>
  <si>
    <t>Taalverwerving en woordenschat : • Woordenschat, signaalwoorden. • Grammatica: Unidad 5  en Unidad 6 Tekstboek en woordenlijst in classroom</t>
  </si>
  <si>
    <t>VA1905</t>
  </si>
  <si>
    <t xml:space="preserve">Je kunt circa 15  minuten spreken en een gesprek voeren. Het mondeling bestaat uit drie delen.  Deel 1 Monoloog (5 min.):  Je vertelt kort over zichzelf, het dagelijkse leven, zijn vervolgopleiding en vakanties  Deel 2 Beschrijving (3 minuten): aan de hand van afbeeldingen vertel je wat je  in de foto ziet.  Mogelijke thema's: woning, winkelen, vrije tijd, studie, cultuur, werken, reizen, vervoersmiddelen, gezondheid, eten, uiterlijk/innerlijk mensen. Deel 3 Dialoog met de docent (7 min.):  over een casus/thema een gesprek uit de belevingswereld van de leerling. Deel 1 kan thuis voorbereid worden. Deel 2 en 3 worden vijftien minuten voor de mondeling in een ruimte met toezichthouder voorbereid. </t>
  </si>
  <si>
    <t xml:space="preserve">Materiaal die in classroom beschibaar is en tijdens de lessen wordt geofend.Materiaal die in classroom is en er wordt in de les geoefend. </t>
  </si>
  <si>
    <t xml:space="preserve">tijdens het voorbereiden, mag een woordenboek SN/NS.  Je mag een papier met aantekeningen meenemen, maar je mag het niet voorlezen. </t>
  </si>
  <si>
    <t>VA1906</t>
  </si>
  <si>
    <t>Leesvaardigheid je kunt: • aangeven welke informatie relevant is, gegeven een vaststaande behoefte. 
 • de hoofdgedachte van een tekst(gedeelte) aangeven.
 • de betekenis van belangrijke elementen van een tekst aangeven
 • relaties tussen delen van een tekst aangeven.
 • conclusies trekken met betrekking tot intenties, opvattingen en gevoelens van de auteur</t>
  </si>
  <si>
    <t>Tijdens de lessen wordt dit geoefend</t>
  </si>
  <si>
    <t>VA2301</t>
  </si>
  <si>
    <t xml:space="preserve">Voor elk van de kenmerkende aspecten van tijdvak 1 tot en met 8 moet je ´een passend voorbeeld´ kunnen geven ´van een gebeurtenis, ontwikkeling, verschijnsel of handeling dan wel een gedachtegang van een persoon en vervolgens dit voorbeeld kunnen gebruiken om het betreffende aspect te verduidelijken´. Hierbij moet je gebruik kunnen maken van de historische vaardigheden:  causaliteit,  tijd en chronologie, continuïteit en verandering, standplaatsgebondenheid, brongebruik en vraagstelling,                                                                                                                             
Je kan aan de hand van de thema’s : 1: Bourgondië(behandeld in P2) en  2: Arminius vs. Gomarus en de komst van de Statenbijbel (behandeld in P3)een beargumenteerd antwoord geven op inhoudelijke vragen over de betreffende thema’s; en op grond van situaties in de verschillende tijdvakken ontwikkelingen op langere termijn beschrijven.                                              </t>
  </si>
  <si>
    <t xml:space="preserve">ABCC  Kenmerkende aspecten zijn ook eindexamenstof. De thema's 1 en 2 zijn schoolexamenstof </t>
  </si>
  <si>
    <t>Geschiedenis Werkplaats H1 t/m 8 + aantekeningen thema's</t>
  </si>
  <si>
    <t>VA2302</t>
  </si>
  <si>
    <t>Voor elk van de kenmerkende aspecten van tijdvak 4 tot en met 6 moet je ´een passend voorbeeld´ moet kunnen geven ´van een gebeurtenis, ontwikkeling, verschijnsel of handeling dan wel een gedachtegang van een persoon en vervolgens dit voorbeeld kunnen gebruiken om het betreffende aspect te verduidelijken´. Hierbij moet je gebruik kunnen maken van de historische vaardigheden: causaliteit, tijd en chronologie, continuïteit en verandering, standplaatsgebondenheid, brongebruik en vraagstelling,
Nieuwe stof: Verschillende kenmerkende aspecten van tijdvak 4 t/m 6 zijn samengevoegd in de historische context: Steden en burgers in de Lage landen (1050-1700). Hiervan moet je de genoemde voorbeelden en de genoemde jaartallen kennen</t>
  </si>
  <si>
    <t>AB  De historische context en Kenmerkende aspecten zijn eindexamenstof</t>
  </si>
  <si>
    <t>Geschiedenis Werkplaats Oriëntatiekennis H 4 t/m 6.3 en Geschiedenis Werkplaats H1 Context lage landen</t>
  </si>
  <si>
    <t>Woordenboek NL</t>
  </si>
  <si>
    <t>VA2303</t>
  </si>
  <si>
    <t>Voor elk van de kenmerkende aspecten van tijdvak 6.4 tot en met 8 moet je ´een passend voorbeeld´ moet kunnen geven ´van een gebeurtenis, ontwikkeling, verschijnsel of handeling dan wel een gedachtegang van een persoon en vervolgens dit voorbeeld kunnen gebruiken om het betreffende aspect te verduidelijken´. Hierbij moet je gebruik kunnen maken van de historische vaardigheden: causaliteit, tijd en chronologie, continuïteit en verandering, standplaatsgebondenheid, brongebruik en vraagstelling,
Nieuwe stof: Verschillende kenmerkende aspecten van tijdvak 6,4 t/m 8 zijn samengevoegd in de historische context: Verlichting 1650-1900. Hiervan moet je de genoemde voorbeelden en de genoemde jaartallen kennen.
Je kan aan de hand van het thema: 3: wetenschap een beargumenteerd antwoord geven op inhoudelijke vragen over het betreffende thema.</t>
  </si>
  <si>
    <t xml:space="preserve">ABC  De historische context en kenmerkende aspecten zijn ook eindexamenstof. thema 3 is schoolexamenstof </t>
  </si>
  <si>
    <t>Geschiedenis Werkplaats H 6.4 t/m 8 en Geschiedenis Werkplaats historische contexten H2, Aantekeningen thema</t>
  </si>
  <si>
    <t>VA2304</t>
  </si>
  <si>
    <t>Voor elk van de kenmerkende aspecten van tijdvak 9 en met 10 moet je ´een passend voorbeeld´ moet kunnen geven ´van een gebeurtenis, ontwikkeling, verschijnsel of handeling dan wel een gedachtegang van een persoon en vervolgens dit voorbeeld kunnen gebruiken om het betreffende aspect te verduidelijken´. Hierbij moet je gebruik kunnen maken van de historische vaardigheden: causaliteit, tijd en chronologie, continuïteit en verandering, standplaatsgebondenheid, brongebruik en vraagstelling,
Nieuwe stof: Verschillende kenmerkende aspecten van tijdvak 9 en 10 zijn samengevoegd in de historische context: Duitsland in Europa 1918-1991. Hiervan moet je de genoemde voorbeelden en de genoemde jaartallen kennen.
Je kan aan de hand van de thema's:  4: Frans-Duitse oorlog 1870-1871 en 5: Bismarck vs. Wilhelm II van consolidatie naar Expansionisme een beargumenteerd antwoord geven op inhoudelijke vragen over het betreffende thema.</t>
  </si>
  <si>
    <t xml:space="preserve">ABC  De historische context en kenmerkende aspecten zijn ook eindexamenstof. thema's 4 en 5 zijn s schoolexamenstof </t>
  </si>
  <si>
    <t>Geschiedenis Werkplaats H9 en 10, Geschiendenis Werkplaats historische contexten H4, Aantekeningen thema's</t>
  </si>
  <si>
    <t>VA2305</t>
  </si>
  <si>
    <t xml:space="preserve">Je beheerst de vakvaardigheden: causaliteit, tijd en chronologie, continuïteit en verandering, standplaatsgebondenheid, feit, mening, bron en vraagstelling: bruikbaarheid, betrouwbaarheid en representativiteit. </t>
  </si>
  <si>
    <t>AD eindexamenstof</t>
  </si>
  <si>
    <t>Geschiedenis Werkplaats Oriëntatiekennis H1 t/m 10</t>
  </si>
  <si>
    <t>VA2306</t>
  </si>
  <si>
    <t xml:space="preserve">Je moet voor alle  49 kenmerkende aspecten  ´een passend voorbeeld´ moet kunnen geven ´van een gebeurtenis, ontwikkeling, verschijnsel of handeling dan wel een gedachtegang van een persoon en vervolgens dit voorbeeld kunnen gebruiken om het betreffende aspect te verduidelijken´. Je beheerst de vakvaardigheden: causaliteit, tijd en chronologie, continuïteit en verandering, standplaatsgebondenheid, bron en vraagstelling </t>
  </si>
  <si>
    <t>A,B De kenmerkende aspecten zijn eindexamenstof</t>
  </si>
  <si>
    <t>VA2307</t>
  </si>
  <si>
    <t>Je moet voor elk van bij de contexten behorende kenmerkende aspecten ´een passend voorbeeld´ kunnen geven van een gebeurtenis, ontwikkeling, verschijnsel of handeling dan wel een gedachtegang van een persoon en vervolgens dit voorbeeld kunnen gebruiken om het betreffende aspect te verduidelijken. Je moet ook in staat zijn om gegevens uit verschillende tijdvakken met elkaar in verband te brengen en te verduidelijken. Vakvaardigheden: causaliteit, tijd en chronologie, continuïteit en verandering, standplaatsgebondenheid, bron en vraagstelling.  Je moet van de historische contexten: Lage landen, Verlichting, China (nieuwe stof) en Duitsland de genoemde voorbeelden en jaartallen kennen</t>
  </si>
  <si>
    <t>B. De historische contexten  en kenmerkende aspecten zijn eindexamenstof</t>
  </si>
  <si>
    <t>Geschiedenis Werkplaats historische contexten H1 t/m 4</t>
  </si>
  <si>
    <t>VA2801</t>
  </si>
  <si>
    <t xml:space="preserve">Je laat zien dat je geografische informatie kunt selecteren, verwerken en vragen kunt beantwoorden. Je laat zien hoe verschillende geofactoren in samenhang voor de bewoners van een gebied een onwenselijke situatie veroorzaken. Je presenteert de uitkomst van het onderzoek aan de hand van een oorzaak-gevolgschema. </t>
  </si>
  <si>
    <t>A1, A2, C2 (CE), C3</t>
  </si>
  <si>
    <t>Leerwerkboek hoofdstuk 3, opdrachtbeschrijving in classroom</t>
  </si>
  <si>
    <t>Leerwerkboek, Grote Bosatlas 56e druk, Chromebook</t>
  </si>
  <si>
    <t>VA2802</t>
  </si>
  <si>
    <t xml:space="preserve">Je laat zien dat je de sociaalgeografische (economische, sociaal-culturele, demografisch en politieke) kenmerken van Zuid-Amerika in grote lijnen kunt beschrijven, verklaren en met elkaar in verband kunt brengen. Je laat zien dat je actuele vraagstukken met betrekking tot de ontwikkeling van de stad, het platteland en de positiie van inheemse volken in Zuid-Amerika vanuit verschillende dimensies en op verschillende schaalniveaus kunt beschrijven, analyseren, verklaren en beoordelen. </t>
  </si>
  <si>
    <t xml:space="preserve">A1, D1 (CE) , D2 </t>
  </si>
  <si>
    <t xml:space="preserve">Leerwerkboek hoofdstuk 4 </t>
  </si>
  <si>
    <t>Grote Bosatlas 56e druk, woordenboek</t>
  </si>
  <si>
    <t>VA2803</t>
  </si>
  <si>
    <t xml:space="preserve">Je laat zien dat je geografische informatie uit een geografisch informatiesysteem kunt selecteren en verwerken. Je kunt met behulp van de gevonden informatie ontwikkelingen in een grote of middelgrote Nederlandse stad vanuit verschillende dimensies en op meerdere schaalniveaus beschrijven, analyseren en verklaren en de uitkomst presenteren. </t>
  </si>
  <si>
    <t>A1, A2, E1 (CE), E2</t>
  </si>
  <si>
    <t>Leerwerkboek hoofdstuk 1, opdrachtbeschrijving in classroom</t>
  </si>
  <si>
    <t>Lesboek, Grote Bosatlas 56e druk, Chromebook</t>
  </si>
  <si>
    <t>VA2804</t>
  </si>
  <si>
    <t>Je laat zien dat je geografische informatie kunt selecteren, verwerken en vragen kunt beantwoorden. Je toont aan dat je een complex voedselvraagstuk in een land of regio kunt beschrijven en analyseren, dat je daarbij kunt wisselen tussen schaalniveaus en dimensies. Je kunt het beleid gericht op het oplossen van het voedselvraagstuk kritisch beoordelen en alternatieven formuleren. De uitkomst van het onderzoek wordt gepresenteerd.</t>
  </si>
  <si>
    <t>A1, A2, B1 (CE), B2</t>
  </si>
  <si>
    <t>Leerwerkboek hoofdstuk 2, opdrachtbeschrijving in classroom</t>
  </si>
  <si>
    <t>VA2805</t>
  </si>
  <si>
    <t xml:space="preserve">Je laat zien dat je klimaatverschillen en daaraan gerelateerde landschappelijke verschillen in Zuid-Amerika in grote lijnen kunt beschrijven en verklaren. Je laat zien dat je de platentektoniek in Zuid-Amerika en de natuurlijke verschijnselen die daarmee samenhangen in grote lijnen kunt beschrijven en verklaren. Je laat zien dat je endogene krachten, exogene krachten, menselijke activiteiten en het optreden van natuurrampen met elkaar in verband kunt brengen. Je laat zien dat je de interne en externe ontwikkelingen van de Zuid-Amerikaanse economie in grote lijnen kunt beschrijven en verklaren. Je laat zien dat je economische ontwikkelingen in Zuid-Amerika niet altijd duurzaam zijn en gevolgen kunnen hebben voor mens en milieu. </t>
  </si>
  <si>
    <t>A1, D1 (CE), D2</t>
  </si>
  <si>
    <t>Leerwerkboek hoofdstuk 4</t>
  </si>
  <si>
    <t>VA2806</t>
  </si>
  <si>
    <t>Je laat zien dat je de posities van New York, Washington en Los Angeles als machtscentra en als knooppunten van informatie-, geld- en goederenstromen kunt beschrijven en hun positie kunt verklaren vanuit verschillende dimensies en op verschillende schaalniveaus. Extra toevoeging: je kunt de ruimtelijk kenmerken die samenhangen met de positie als mondiaal knooppunt beschrijven en verklaren. Je kunt een vergelijking maken tussen de ontwikkelingen in grootstedelijke gebieden in de VS en Nederland.</t>
  </si>
  <si>
    <t>A1, B1 (CE)</t>
  </si>
  <si>
    <t>Leerwerkboek hoofdstuk 2</t>
  </si>
  <si>
    <t>VA2807</t>
  </si>
  <si>
    <t>Je laat zien dat je landschapszones kunt beschrijven als dynamische systemen. Binnen die dynamische systemen kun je relaties tussen de geofactoren beschrijven en verklaren. Je kunt de invloed van de menselijke activiteiten op de andere geofactoren in de verschillende landschapszones beschrijven en verklaren. Je kunt de natuurlijke en landschappelijke kenmerken en processen van het Middellandse Zeegebied beschrijven en in grote lijnen verklaren en aantonen hoe natuur en samenleving in het Middellandse Zeegebied elkaar wederzijds beïnvloeden.</t>
  </si>
  <si>
    <t>A1, C1 (CE)</t>
  </si>
  <si>
    <t>Leerwerkboek hoofdstuk 1 en 3</t>
  </si>
  <si>
    <t>VA2808</t>
  </si>
  <si>
    <t>Je laat zien dat je natuurlijke verschijnselen aan het aardoppervlak en in de atmosfeer in grote lijnen kunt beschrijven en verklaren. Je laat zien dat je kunt aangeven hoe natuur en samenleving in een gebied elkaar wederzijds beïnvloeden. 
Je laat zien dat je het globaliseringsproces, het wereldsysteem en de rol van wereldsteden in dit globaliseringsproces en binnen dit wereldsysteem kunt beschrijven, herkennen en in hoofdlijnen verklaren. 
Je laat zien dat je in grote lijnen de sociaalgeografische (economische, sociaal-culturele, demografisch en politieke) en fysisch geografische (klimaten, landschappen, vegetatietypen, natuurlijke hulpbronnen) kenmerken van Zuid-Amerika kunt beschrijven, verklaren en met elkaar in verband brengen en de positie van Zuid-Amerika binnen de wereld in grote lijnen kunt beschrijven en verklaren. 
Je laat zien dat je nationale vraagstukken ten aanzien van wateroverlast en overstromingsgevaar en actuele vraagstukken van stedelijke gebieden in Nederland kunt beschrijven en verklaren en kritisch kunt beoordelen.</t>
  </si>
  <si>
    <t>A1, B1 (CE),  C1 (CE),  D1 (CE), E1 (CE)</t>
  </si>
  <si>
    <t>Leerwerkboek hoofdstuk 1 t/m 7</t>
  </si>
  <si>
    <t>VA3101</t>
  </si>
  <si>
    <t>Je beheerst het gebruik van ICT voor het analyseren en visualiseren van complexe wiskundige problemen. (SE)</t>
  </si>
  <si>
    <t xml:space="preserve">E + F </t>
  </si>
  <si>
    <t xml:space="preserve">Dictaat/stencils behorend bij keuzeonderwerp	                                 </t>
  </si>
  <si>
    <t>Grafische Rekenmachine en/of computer/chromebook</t>
  </si>
  <si>
    <t>VA3102</t>
  </si>
  <si>
    <t>Je beheerst wiskundige vaardigheden zoals modelleren, algebraïseren, ordenen, probleemoplossen en logisch redeneren, met inzet van ICT. Je kunt telproblemen structureren, berekeningen uitvoeren met getallen en variabelen, en formules en functievoorschriften opstellen en bewerken. Je kunt grafieken tekenen, vergelijkingen en ongelijkheden oplossen met algebraïsche en numerieke methoden, en de uitkomsten interpreteren. Je kunt de kenmerken van eerstegraads-, tweedegraads-, machts-, exponentiële en logaritmische functies herkennen, de afgeleide berekenen en het gedrag van rekenkundige en meetkundige rijen beschrijven en berekeningen uitvoeren. Je kunt een plan maken voor statistische probleemoplossing, data verwerken en interpreteren, samenvatten met geschikte maten, kansberekeningen uitvoeren, kansverdelingen herkennen, en op basis van steekproefgegevens uitspraken doen over een populatie en de betrouwbaarheid kwantificeren.</t>
  </si>
  <si>
    <t>A,B,C,D, E          (SE + CE)</t>
  </si>
  <si>
    <t>Lesboeken: Getal en Ruimte 12 ed vwo hoofdstukken 1, 2, 3, 4, 5, 6, 8, 9, 10, 11, 12, 15 + dictaat over tellen.</t>
  </si>
  <si>
    <t>GRM in de Nederlandse examenstand</t>
  </si>
  <si>
    <t>VA3103</t>
  </si>
  <si>
    <t>Zie VA3102 Je kunt het gedrag van een rij herkennen en beschrijven, en berekeningen uitvoeren bij rekenkundige en meetkundige rijen. Je kunt de afgeleide van eerstegraads-, tweedegraads-, machts-, exponentiële en logaritmische functies bepalen, de rekenregels voor differentiatie toepassen en het veranderingsgedrag van een functie beschrijven. Je kunt ook optimaliseringsproblemen oplossen.</t>
  </si>
  <si>
    <t>A,B,C,D           (SE + CE)</t>
  </si>
  <si>
    <t>Lesboeken: Getal en Ruimte 12 ed vwo hoofdstukken 1, 3, 5, 6, 8, 10, 12, 14, 15 + dictaat over tellen.</t>
  </si>
  <si>
    <t>VA3104</t>
  </si>
  <si>
    <t xml:space="preserve">Zie VA3102 + VA3103 Je kunt een plan maken om een probleem op te lossen door geschikte variabelen te kiezen. Je kunt functies zoals eerstegraads-, tweedegraads-, machts-, exponentiële, geometrische en logaritmische functies herleiden naar verschillende wiskundige vormen en de kenmerken van geometrische functies herkennen en gebruiken. </t>
  </si>
  <si>
    <t xml:space="preserve">A,B,C,D          (SE + CE) </t>
  </si>
  <si>
    <t>Lesboeken: Getal en Ruimte 12 ed vwo hoofdstukken 1, 3, 5, 6, 8, 10, 12, 13, 14, 15 + dictaat over tellen.</t>
  </si>
  <si>
    <t>Leerlingen die deelnemen aan de wiskunde oplympiade en bij de beste 20% (in jouw categorie) behoren, levert een bonus op van 0.1 punt bij je SE cijfer. Doorgaan naar de volgende ronde (ronde 2), levert een bonus op van 0.2 punt bij je SE cijfer. Doorgaan naar de finale levert een bonus op van 0.4 punt bij je SE cijfer.</t>
  </si>
  <si>
    <t>Olympiade materiaal</t>
  </si>
  <si>
    <t>VA3201</t>
  </si>
  <si>
    <t>A en B en C en D  en E en F,</t>
  </si>
  <si>
    <t>Dictaat</t>
  </si>
  <si>
    <t>Device</t>
  </si>
  <si>
    <t>VA3202</t>
  </si>
  <si>
    <t>"Je kunt de rol van wiskunde begrijpen, informatie verzamelen en communiceren. Je kunt profielspecifieke problemen wiskundig analyseren, oplossen en terugvertalen. Je kunt wiskundige denkactiviteiten uitvoeren, zoals modelleren, algebraïseren, logisch redeneren en ICT gebruiken. Je kunt formules interpreteren, bewerken en grafieken tekenen bij verbanden tussen variabelen.
Je kunt functies opstellen, bewerken, grafieken tekenen en eigenschappen gebruiken. Je kunt de inverse van een functie begrijpen en gebruiken.
Je kunt vergelijkingen, ongelijkheden en stelsels oplossen en interpreteren. Je kunt het asymptotisch gedrag van functies bepalen met limieten en de eerste afgeleide gebruiken voor functieonderzoek.
Je kunt differentiëren, integreren en periodieke verschijnselen analyseren.
Je kunt meetkundige eigenschappen onderzoeken, bewijzen en algebraïsch oplossen. Je kunt vectoren en inproducten gebruiken voor geometrische berekeningen en technieken toepassen in natuurwetenschappelijke en technische situaties.
(CSE+SE)"</t>
  </si>
  <si>
    <t xml:space="preserve">A,B,C,D,E </t>
  </si>
  <si>
    <t>Lesboeken: Getal en Ruimte 12 ed vwo deel 3 bovenbouw en Getal en Ruimte 12 ed vwo deel 4 bovenbouw
H7 : Meetkunde met coördinaten, H9 : Exponentiële en logaritmische functies, H10 : Meetkunde met vectoren, H11 : Integraalrekening, H12 : Goniometrische formules, H13 : Limieten en asymptoten</t>
  </si>
  <si>
    <t>GRM in  de nederlandse examenstand</t>
  </si>
  <si>
    <t>VA3203</t>
  </si>
  <si>
    <t>Je kunt de rol van wiskunde in de maatschappij begrijpen, informatie verzamelen en communiceren. Je kunt profielspecifieke problemen analyseren, oplossen en terugvertalen. Je kunt wiskundige denkactiviteiten uitvoeren zoals modelleren, algebraïseren, logisch redeneren en ICT gebruiken. Je kunt formules bewerken, grafieken tekenen en functievoorschriften opstellen. Je kunt standaardfuncties herkennen, eigenschappen benoemen en de inverse van functies gebruiken. Je kunt vergelijkingen, ongelijkheden en stelsels oplossen en het gedrag van functies onderzoeken. Je kunt differentiëren, integreren en limieten toepassen in verschillende contexten. Je kunt meetkundige eigenschappen onderzoeken met algebraïsche technieken en vectoren gebruiken voor berekeningen.(CSE+SE)</t>
  </si>
  <si>
    <t>Lesboeken: Getal en Ruimte 12 ed vwo deel 3 bovenbouw en Getal en Ruimte 12 ed vwo deel 4 bovenbouw
H7 : Meetkunde met coördinaten, H9 : Exponentiële en logaritmische functies, H10 : Meetkunde met vectoren, H11 : Integraalrekening, H12 : Goniometrische formules, H13 : Limieten en asymptoten, H14 : Meetkunde toepassen.</t>
  </si>
  <si>
    <t>VA3204</t>
  </si>
  <si>
    <t>Je kunt de rol van wiskunde in de maatschappij begrijpen, informatie verzamelen en communiceren. Je kunt profielspecifieke problemen analyseren, oplossen en terugvertalen. Je kunt wiskundige denkactiviteiten uitvoeren zoals modelleren, algebraïseren, logisch redeneren en ICT gebruiken. Je kunt formules bewerken, grafieken tekenen en functievoorschriften opstellen. Je kunt standaardfuncties herkennen, eigenschappen benoemen en de inverse gebruiken. Je kunt vergelijkingen oplossen, het gedrag van functies onderzoeken en limieten toepassen. Je kunt de afgeleide gebruiken voor functieonderzoek en toepassingen, integralen berekenen en periodieke verschijnselen analyseren. Je kunt meetkundige eigenschappen onderzoeken met algebraïsche technieken, vectoren gebruiken voor berekeningen en de technieken toepassen in natuurwetenschappelijke en technische situaties. (CSE+SE)</t>
  </si>
  <si>
    <t>A,B,C,D,E</t>
  </si>
  <si>
    <t>Lesboeken: Getal en Ruimte 12 ed vwo deel 3 bovenbouw en Getal en Ruimte 12 ed vwo deel 4 bovenbouw
H7: Meetkunde met coördinaten, H9 : Exponentiële en logaritmische functies, H10 : Meetkunde met vectoren, H11 : Integraalrekening, H12 : Goniometrische formules, H13 : Limieten en asymptoten, H14 : Meetkunde toepassen, H15 : Afgeleiden en primitieven, H16 : Examentraining</t>
  </si>
  <si>
    <t>VA3301</t>
  </si>
  <si>
    <t xml:space="preserve">Je kunt 
-zelfstandig nieuwe stof tot zich te nemen;
-kritisch na te denken en te kijken naar eigen werk;
-om samen te werken met andere leerlingen;
-een aangegeven tijdpad te bewaken. </t>
  </si>
  <si>
    <t>Aantekeningen.</t>
  </si>
  <si>
    <t>VA3302</t>
  </si>
  <si>
    <t>Je beheerst de bij het examenprogramma passende wiskundigevaardigheden, waaronder modelleren en algebraïseren, ordenen en structureren,analytisch  denken en probleemoplossen, formules manipuleren, abstraheren, en logisch redeneren – en kan daarbij ICT functioneel gebruiken.                                                                                     Je kunt telproblemen structureren en schematiseren en dat gebruiken bij berekeningen en redeneringen. tevens kan je berekeningen uitvoeren met getallen en variabelen, daarbij gebruik maken van rekenkundige en algebraïsche basisbewerkingen en van het werken met haakjes.                                                                                   Je kunt tevens formules en functievoorschriften opstellen en bewerken, de bijbehorende grafieken tekenen, vergelijkingen en ongelijkheden oplossen met algebraïsche methoden zonder gebruik van ICT, en daar waar nodig met numerieke of grafische methoden met inzet van ICT, en de uitkomst interpreteren in termen van een context. Je kunt tenslotte van eerstegraadsfuncties, tweedegraadsfuncties, machtsfuncties, exponentiële functies en logaritmische functies de kenmerken in grafiek, tabel en formule herkennen en gebruiken. Tevens kan de kandidaat de afgeleide bepalen en de rekenregels voor het differentiëren gebruiken. Je kunt het gedrag van een rij herkennen en beschrijven en berekeningen aan een rij uitvoeren, ten minste in het geval van rekenkundige en meetkundige rijen. Je kunt logische redeneringen analyseren op correct gebruik. Je kunt van een ruimtelijk object aanzichten en perspectieftekeningen maken, er berekeningen aan uitvoeren en op basis daarvan conclusies trekken over dit object.</t>
  </si>
  <si>
    <t>A,B,C,D,E,F,G</t>
  </si>
  <si>
    <t>Lesboeken: Getal en Ruimte 12 ed vwo hoofdstukken 1, 2, 3, 5, 6, 8, 9, 10, 11, 12, 15 + dictaat over tellen.</t>
  </si>
  <si>
    <t>Grafische rekenmachine in de nederlandse examenstand</t>
  </si>
  <si>
    <t>VA3303</t>
  </si>
  <si>
    <t>Je beheerst de bij het examenprogramma passende wiskundigevaardigheden, waaronder modelleren en algebraïseren, ordenen en structureren,analytisch  denken en probleemoplossen, formules manipuleren, abstraheren, en logisch redeneren – en kan daarbij ICT functioneel gebruiken                                                                                     Je kunt telproblemen structureren en schematiseren en dat gebruiken bij berekeningen en redeneringen. tevens kan je berekeningen uitvoeren met getallen en variabelen, daarbij gebruik maken van rekenkundige en algebraïsche basisbewerkingen en van het werken met haakjes.                                                                                   Je kunt tevens formules en functievoorschriften opstellen en bewerken, de bijbehorende grafieken tekenen, vergelijkingen en ongelijkheden oplossen met algebraïsche methoden zonder gebruik van ICT, en daar waar nodig met numerieke of grafische methoden met inzet van ICT, en de uitkomst interpreteren in termen van een context. Je kunt tenslotte van eerstegraadsfuncties, tweedegraadsfuncties, machtsfuncties, exponentiële functies en logaritmische functies de kenmerken in grafiek, tabel en formule herkennen en gebruiken. Tevens kun je de afgeleide bepalen en de rekenregels voor het differentiëren gebruiken. Je kunt het gedrag van een rij herkennen en beschrijven en berekeningen aan een rij uitvoeren, ten minste in het geval van rekenkundige en meetkundige rijen. Je kunt logische redeneringen analyseren op correct gebruik. Je kunt van een ruimtelijk object aanzichten en perspectieftekeningen maken, er berekeningen aan uitvoeren en op basis daarvan conclusies trekken over dit 
object.</t>
  </si>
  <si>
    <t xml:space="preserve">A,B,C,D,E,F,G                 </t>
  </si>
  <si>
    <t>Lesboeken: Getal en Ruimte 12 ed vwo hoofdstukken 1, 2, 3, 5, 6, 8, 9, 10, 11, 12, 13, 15 + dictaat over tellen.</t>
  </si>
  <si>
    <t>VA3304</t>
  </si>
  <si>
    <t>Je beheerst de bij het examenprogramma passende wiskundigevaardigheden, waaronder modelleren en algebraïseren, ordenen en structureren,analytisch  denken en probleemoplossen, formules manipuleren, abstraheren, en logisch redeneren – en kan daarbij ICT functioneel gebruiken                                                                                     Je kunt telproblemen structureren en schematiseren en dat gebruiken bij berekeningen en redeneringen. tevens kan je berekeningen uitvoeren met getallen en variabelen, daarbij gebruik maken van rekenkundige en algebraïsche basisbewerkingen en van het werken met haakjes.                                                                                   Je kunt tevens formules en functievoorschriften opstellen en bewerken, de bijbehorende grafieken tekenen, vergelijkingen en ongelijkheden oplossen met algebraïsche methoden zonder gebruik van ICT, en daar waar nodig met numerieke of grafische methoden met inzet van ICT, en de uitkomst interpreteren in termen van een context. Je kunt tenslotte van eerstegraadsfuncties, tweedegraadsfuncties, machtsfuncties, exponentiële functies en logaritmische functies de kenmerken in grafiek, tabel en formule herkennen en gebruiken. Tevens kan de kandidaat de afgeleide bepalen en de rekenregels voor het differentiëren gebruiken. Je kunt het gedrag van een rij herkennen en beschrijven en berekeningen aan een rij uitvoeren, ten minste in het geval van rekenkundige en meetkundige rijen. Je kunt logische redeneringen analyseren op correct gebruik. Je kunt van een ruimtelijk object aanzichten en perspectieftekeningen maken, er berekeningen aan uitvoeren en op basis daarvan conclusies trekken over dit 
object.</t>
  </si>
  <si>
    <t>Lesboeken: Getal en Ruimte 12 ed vwo hoofdstukken 1, 2, 3, 5, 6, 8, 9, 10, 11, 12, 13, 14, 15 + dictaat over tellen.</t>
  </si>
  <si>
    <t>VA3401</t>
  </si>
  <si>
    <t>Leerlingen kunnen de product en somregel gebruiken om telproblemen op te lossen;
Variatie, herhalingsvariaties,permutaties, combinatiies en herhalingscombinaties gebruiken; Combinaties en herhalingscombinaties gebruiken in een rooster; Het aantal rangschikkingen berekenen; Met de kansdefinitie van Laplace kansen berekenen; Het vaasmodel gebruiken bij het berekenen van kansen; Kansen bereken met de productregel, somregel en complementregel;
Voorwaardelijke kansen berekenen; Kansen berekenen met de algemene produktregel; Verschil tussen met en zonder teruglegging aantonen; De verwachtingswaarde berekenen; Berekingen uitvoeren met de binomiale kansverdeling; Aangeven wat continue kansverdelingen zijn; De binomaile en normale kansverdeling combineren</t>
  </si>
  <si>
    <t>Getal en Ruimte Wiskunde D deel 1, Hoofdstuk 1, Combinatoriek
Getal en Ruimte Wiskunde D deel 1, Hoofdstuk 3, Kansrekening
Getal en Ruimte Wiskunde D deel 2, Hoofdstuk 5, Discrete Kansverdelingen
Getal en Ruimte Wiskunde D deel 3, Hoofdstuk 12, Continue Kansverdelingen</t>
  </si>
  <si>
    <t>Grafische Rekenmachine in nederlandse examenstand</t>
  </si>
  <si>
    <t xml:space="preserve"> </t>
  </si>
  <si>
    <t>VA3402</t>
  </si>
  <si>
    <t>Leerlingen kunnen complexe problemen oplossen. Leerlingen zijn in staat om probleemoplossend te denken. Leerlingen kunnen complexere oplossingen wiskundig juist verwoorden/noteren</t>
  </si>
  <si>
    <t>A,G</t>
  </si>
  <si>
    <t>Powerpoint/dictaat Problem Solving</t>
  </si>
  <si>
    <t>VA3403</t>
  </si>
  <si>
    <t>Leerlingen kunnen bewijzen in de vlakke meetkunde met bijvoorbeeld gelijkvormige en congruente driehoeken, koordenvierhoeken en de stelling van de constante hoek;
Bewijzen met behulp van volledige inductie, bewijzen uit het ongerijmde, het ladenprincipe en bewijzen in de getaltheorie</t>
  </si>
  <si>
    <t>F,G</t>
  </si>
  <si>
    <t>Getal en Ruimte Wiskunde D deel 2, Hoofdstuk 7, Bewijzen</t>
  </si>
  <si>
    <t>VA3404</t>
  </si>
  <si>
    <t>Leerlingen kunnen complexe problemen oplossen. Leerlingen zijn in staat om probleemoplossend te denken. Leerlingen kunnen complexere oplossingen wiskundig juist verwoorden/noteren.</t>
  </si>
  <si>
    <t>Dictaat Problem Solving 2 + Wedstrijd : Mathekalender</t>
  </si>
  <si>
    <t>VA3405</t>
  </si>
  <si>
    <t>Leerlingen kunnen primitieven berekenen met de substitutiemethode en met partieel integreren; Aangeven wat cyclometrische functies zijn; Met behulp van breuksplitsen primitieven berekenen
De oppervalkte berekenen van een vlakdeel dat wordt ingesloten door een parameterkromme</t>
  </si>
  <si>
    <t>Getal en Ruimte Wiskunde B deel 3, keuze Hoofdstuk</t>
  </si>
  <si>
    <t>VA3406</t>
  </si>
  <si>
    <t>Leerlingen kunnen werken met coordinaten in de ruimte; berekenen van coordinaten van snijpunten in de ruimte; Een vergelijking van een vlak opstellen en  een normaalvector van een vlak berekenen;
Hoeken in de ruimte berekenen met vectoren; Met vectoren afstanden in de ruimte berekenen.</t>
  </si>
  <si>
    <t>Getal en Ruimte Wiskunde D deel 2, Hoofdstuk 8, Vectormeetkunde</t>
  </si>
  <si>
    <t>VA3407</t>
  </si>
  <si>
    <t>Leerlingen kennen : de onmogelijkheid van de klassiek passer en liniaal constructieproblemen,
bewijs van de onmogelijkheid van verdubbeling van de kubus en het
bewijs van de onmogelijkheid van de driedeling van een willekeurige hoek. 
Het onderzoeken van een meetkundige rekenmachine (Geogebra)
Verschil tussen de spelregels van passer-liniaal constructies en origami
wat de mogelijkheden zijn van origami t.o.v. passer en liniaal constructies</t>
  </si>
  <si>
    <t>A,F</t>
  </si>
  <si>
    <t>Dictaat Passer, Liniaal en Origami , Luuk Hoevenaars, Universiteit van Utrecht
Boek, Project Origami (second edition), Thomas Hull</t>
  </si>
  <si>
    <t>VB3408</t>
  </si>
  <si>
    <t>De leerling toont aan dat hij de volgende zaken beheerst:
De definitie van de complexe getallen en de notatie C kent;
Getallen in C kunt optellen, aftrekken, vermenigvuldigen en delen;
Het reële en imaginaire deel van een complex getal kunt bepalen;
De complex geconjugeerde van een complex getal kunt bepalen;
Kwadratische vergelijkingen met reële coëfficiënten in C kunt oplossen;
Weet dat getallen in C niet in grootte met elkaar te vergelijken zijn;
Complexe getallen met punten in het vlak kunt weergeven;
Optellen en complex conjugeren in het vlak kunt weergeven; 
De modulus en het argument van een getal in C kunt bepalen;
Weet dat het argument slechts op een veelvoud van 2π na bepaald is;
Ieder complex getal z kunt schrijven als r(cosφ + isinφ) waarbij r demodulus en φ het argument is van z;
Weet hoe het vermenigvuldigen en delen van complexe getallen isuit te drukken in moduli en argumenten;
De formule van De Moivre kent en kunt toepassen;
Een complex getal z = a + ib met behulp van de formule van Euler alsz = reiφ kunt schrijven en omgekeerd;
De definitie van de complexe e-macht kent en kunt gebruiken; 
Het begrip differentiaalvergelijking kent;
Het onderscheid kent tussen gewone en partiële differentiaal-vergelijkingen;
De orde van een differentiaalvergelijking vast kunt stellen–weet wat het richtingsveld van een eersteordedifferentiaal-vergelijking is;
Door substitutie kunt controleren of een gegeven functie oplossing isvan een differentiaalvergelijking;
Uit het richtingsveld en de differentiaalvergelijking kunt bepalenwaar oplossingen stijgend of dalend zijn en waar extremen optreden;
Weet wat een oplossing van een beginwaardeprobleem is;
De stelling over existentie en eenduidigheid kent;
Het principe kent van de methode van Euler om oplossingen vanbeginwaardeproblemen te benaderen;
Weet wat een tweedeorde lineaire differentiaalvergelijking metconstante coëfficiënten is;
Bij een homogene tweedeorde lineaire differentiaalvergelijking metconstante coëfficiënten de karakteristieke vergelijking kunt opstellenen alle oplossingen van de differentiaalvergelijking kunt bepalen;
Weet wat een particuliere oplossing is van een inhomogene tweede-orde lineaire differentiaalvergelijking met constante coëfficiënten endeze voor drie gevallen kunt bepalen: het polynomiale, exponentiëleen sinus/cosinusgeval;
Weet hoe alle oplossingen van een tweedeorde lineairedifferentiaalvergelijking met constante coëfficiënten bepaald kunnenworden als een particuliere oplossing bekend is;
Eenvoudige beginwaardeproblemen bij tweedeorde lineaire differen-tiaalvergelijkingen met constante coëfficiënten kunt oplossen;
Lineaire stelsels met constante coëfficiënten kunt oplossen door ze teherleiden tot tweedeorde lineaire differentiaalvergelijkingen metconstante coëfficiënten;
Van homogene lineaire stelsels met constante coëfficiënten alleoplossingen kunt bepalen, deze in het fasevlak kunt schetsen en kuntbepalen of de evenwichtsoplossing een stabiele of onstabiele knoop,een stabiel of onstabiel spiraalpunt of een zadelpunt is.</t>
  </si>
  <si>
    <t>C,E</t>
  </si>
  <si>
    <t>Dictaat van de Open Universiteit Complexe Getallen 
Dictaat van de Open Universiteit Differentiaalvergelijkingen 1 
Dictaat van de Open Universiteit Differentiaalvergelijkingen 2</t>
  </si>
  <si>
    <t>VB3409</t>
  </si>
  <si>
    <t>De leerling toont aan dat hij de volgende zaken beheerst:
Lineaire vergelijkingen opstellen en oplossen, zij het exact met Gaussische eliminatie. In laag-dimensionale gevallen kan de student de lineaire vergelijkingen met de hand opstellen en oplossen;
De basisoperaties en basisalgorithmes van lineaire algebra uitleggen, en met de hand uitvoeren (in laag-dimensionale gevallen). Dit zijn de Gaussian elimination, matrixvermenigvuldiging, berekening van de deelruimtes van een transformatie, berekening van de inverse, orthogonaliseren, determinantberekening, diagonaliseren, eigenanalyse, kwadratische vormen op hoofdassen brengen en de SVD van een matrix bepalen;
De belangrijkste vormen van transformaties herkennen en karakteriseren door middel van hun eigenschappen;
Uitleggen wat determinanten geometrisch betekenen, hun algebraïsche eigenschappen gebruiken in berekeningen, en de Laplace-expansie in laag-dimensionale gevallen met de hand uitvoeren;
De oplossingen van hogere ordes van differentiaalvergelijkingen kunnen bereken door gebruik te maken van Lineaire Algebra.</t>
  </si>
  <si>
    <t>D,F</t>
  </si>
  <si>
    <t>Dictaat Lineaire Algebra</t>
  </si>
  <si>
    <t>VZ3410</t>
  </si>
  <si>
    <t>De leerling toont aan dat hij de volgende zaken beheerst:
Wat zijn meetkundige plaatsen;
Meetkundige plaatsen onderzoeken met geogebra;
De parabool, ellips en hyperbooltak zien als meetkundige plaasten;
Raaklijneigenschappen van parabolen ellipsen en hyperbolen;
Dat cirkels, parabolen, ellipsen en hyperbolen kegelsneden zijn;
Vergelijkingen van kegelsneden opstellen en gebruiken;
vergelijkingen opstellen van raaklijnen en poollijnen van kegelsneden;
Wat zijn spiralen, lemniscaten en roulettes;
Wiskundige eigenschappen van verschillende krommen onderzoeken mbv Geogebra;</t>
  </si>
  <si>
    <t>D,E,F,G</t>
  </si>
  <si>
    <t>Onderwerp : Allerlei (meetkundige) functies mbv eigen dictaat en het boekje uit de Zebra-reeks : een verkenning van krommen</t>
  </si>
  <si>
    <t>VA3801</t>
  </si>
  <si>
    <t xml:space="preserve">Je kunt doelgericht informatie zoeken, beoordelen, selecteren en verwerken. Je kunt gegevens representeren in een geschikte datastructuur, daarbij rekening houdend met de doelstelling, en kan daarbij verschillende representaties met elkaar vergelijken op elegantie, efficiëntie en implementeerbaarheid. Je kunt standaardrepresentaties van numerieke gegevens en media gebruiken en aan elkaar relateren. </t>
  </si>
  <si>
    <t>A, C</t>
  </si>
  <si>
    <t xml:space="preserve">Informatica Actief: Informatie digitaal </t>
  </si>
  <si>
    <t>Computer</t>
  </si>
  <si>
    <t>VA3802</t>
  </si>
  <si>
    <t>Je kunt een website maken met HTML+CSS</t>
  </si>
  <si>
    <t>A, B, C</t>
  </si>
  <si>
    <t>Informatica Actief: Representatieve gegevens</t>
  </si>
  <si>
    <t>VA3803</t>
  </si>
  <si>
    <t xml:space="preserve">Je hebt kennis over hardware en de bijbehorende besturingssysteem. </t>
  </si>
  <si>
    <t>A,B,C,E,F</t>
  </si>
  <si>
    <t>Informatica Actief: Computerarchitectuur</t>
  </si>
  <si>
    <t>VA3804</t>
  </si>
  <si>
    <t xml:space="preserve">Het opstellen van een hardware advies (Domotica)
Je kunt een hardwareadvies opstellen 
</t>
  </si>
  <si>
    <t>A,C,E,F</t>
  </si>
  <si>
    <t>VA3805</t>
  </si>
  <si>
    <t xml:space="preserve">Je leert Algoritmisch denken en gestructureerd programmeren op een leuke manier de basisvaardigheden voor programmeren. 
Je bent in staat om programmeerbasisvaardigheden in andere (objectgeorïenteerde) talen eigen te maken.
</t>
  </si>
  <si>
    <t>A, B, C, D</t>
  </si>
  <si>
    <t>Informatica Actief: Inleiding programmeren</t>
  </si>
  <si>
    <t>VA3806</t>
  </si>
  <si>
    <t xml:space="preserve">De leerling kan enkele security-bedreigingen en veelgebruikte socio-technische maatregelen benoemen en deze relateren aan sociale en menselijke factoren.
Je kunt de manier waarop netwerkcomponenten met elkaar communiceren beschrijven en analyseren, en kan schalingseffecten bij communicatie herkennen, er voorbeelden van geven en de gevolgen ervan uitleggen.
</t>
  </si>
  <si>
    <t>Informatica Actief: Netwerktopologiën, Security &amp; Privacy</t>
  </si>
  <si>
    <t>VA3807</t>
  </si>
  <si>
    <t>Je kunt een netwerkadvies opstellen. Hierbij moet men denken aan de hardware en het bijbehorende besturingssysteem.</t>
  </si>
  <si>
    <t>VA3808</t>
  </si>
  <si>
    <t>Je kunt een relationale database ontwerpen en daarbij kunnen ze Query opstellen. Dit wordt gedaan met SQL (Structured Query Language). Dit is een programeertaal, die bij veel databasesystemen worden gebruikt.</t>
  </si>
  <si>
    <t>A, B, C, D, H</t>
  </si>
  <si>
    <t>Informatica Actief: Acces en SQL</t>
  </si>
  <si>
    <t>VA3809</t>
  </si>
  <si>
    <t xml:space="preserve">Je kunt een webapp bouwen met JQuery Mobile, PHP en MySQL. </t>
  </si>
  <si>
    <t>A, C, D, E,F, H, J, O, P</t>
  </si>
  <si>
    <t>Informatica Actief: Webapps Informatica Actief : DB en MySQL</t>
  </si>
  <si>
    <t>VA3810</t>
  </si>
  <si>
    <t>Je kunt een project ontwerpen en uitvoeren uit de domeinen G t/m N. Hierbij moeten onderzoeksvragen geformuleerd worden, die vervolgens te beantwoorden zijn met onderzoeksresultaten.</t>
  </si>
  <si>
    <t>G, H, I, J, K, L, M, N</t>
  </si>
  <si>
    <t>Informatica Actief</t>
  </si>
  <si>
    <t>VA3811</t>
  </si>
  <si>
    <t>Je kunt een project ontwerpen en uitvoeren uit de domeinen O t/m R. Hierbij moeten onderzoeksvragen geformuleerd worden, die vervolgens te beantwoorden zijn met onderzoeksresultaten.</t>
  </si>
  <si>
    <t>O, P, Q, R</t>
  </si>
  <si>
    <t>Deelname aan de natuurkunde olympiade is vrijwillig. Tijdens drie rondes werk je bij de Natuurkundeolympiade aan verschillende onderwerpen. Ronde 1 is gebaseerd op de leerstof van school, waar je bij de andere rondes werk thuisgestuurd krijgt. Meedoen kan je een bonus opleveren:
1. Scorepunten ≥ 100% van landelijk gemiddelde alle deelnemers 1e ronde: + 0,1 op het SE-eindcijfer
2. Certificaat, dus bij de beste 10% deelnemers 1e ronde: + 0,2 op het SE-eindcijfer
3. Toegelaten worden tot de 2e ronde van de olympiade: + 0,4 op het SE-eindcijfer</t>
  </si>
  <si>
    <t>A t/m H (SE + CE)</t>
  </si>
  <si>
    <t xml:space="preserve">Het materiaal van de Olympiade vind je in jouw lesboeken en krijg je in de tweede ronde van de organisatie toegestuurd. </t>
  </si>
  <si>
    <t>Rekenmachine, BINAS</t>
  </si>
  <si>
    <t>VA4001</t>
  </si>
  <si>
    <t>(CE) Je kunt in contexten de relatie tussen kracht en bewegingsveranderingen kwalitatief en kwantitatief analyseren en verklaren met behulp van de wetten van newton.
Je kunt in contexten de begrippen energiebehoud, rendement, arbeid en warmte gebruiken om energieomzettingen te beschrijven en te analyseren</t>
  </si>
  <si>
    <t>C1, C2 (CE)</t>
  </si>
  <si>
    <t>H1 (beweging in beeld), H3 (krachten) en H6 (arbeid en energie)</t>
  </si>
  <si>
    <t>Niet-grafisch rekenmachine, BINAS</t>
  </si>
  <si>
    <t>VA4002</t>
  </si>
  <si>
    <t>(SE) Je kunt een (aanvulling op een) model schrijven naar aanleiding van een beschreven context en hiermee een beperkt onderzoek uitvoeren.</t>
  </si>
  <si>
    <t>A, H, I1, I2, I3 (SE)</t>
  </si>
  <si>
    <t>module handleiding voor modelleren</t>
  </si>
  <si>
    <t>computer, rekenmachine (niet grafisch), BINAS</t>
  </si>
  <si>
    <t>VA4003</t>
  </si>
  <si>
    <t>PR</t>
  </si>
  <si>
    <t>(SE) Je kunt een natuurwetenschappelijk verslag schrijven over een eigen opgestelde onderzoeksvraag bij het onderwerp bio- of geofysica.</t>
  </si>
  <si>
    <t>NVT</t>
  </si>
  <si>
    <t>G1, G2 (SE)</t>
  </si>
  <si>
    <t>Keuzekatern A geofysica, keuzekatern B biofysica</t>
  </si>
  <si>
    <t>VA4004</t>
  </si>
  <si>
    <t>(SE en CE) Je kunt in contexten eigenschappen van trillingen en golven gebruiken bij het analyseren en verklaren van onder andere informatieoverdracht.
Je kunteigenschappen van ioniserende straling en de effecten van deze straling op mens en milieu beschrijven. Ook kun je medische beeldvormende techniekenbeschrijven en analyseren aan de hand van fysiche principes en de diagnostische functie van deze beeldvormingstechnieken voor de gezondheid toelichten.
Je kunt, ten minste in de context van het heelal, bewegingen analyseren en verklaren aan de hand van de gravitatiewisselwerking.
Je kunt in astrofysische en andere contexten de wisselwerking tussen straling en materie beschrijven en verklaren aan de hand van de begrippen atoomspectrum, absorptie, emissie en stralingsenergie.
Je kunt kern- en deeltjesprocessen analyseren en beschrijven.
Je kunt de relativiteitsbegrippen herkenne, verklaren en toepassen.</t>
  </si>
  <si>
    <t>A, B1, B2, C3, E2, E3/F2 (SE + CE)</t>
  </si>
  <si>
    <t>Hoofdstuk 5, 7 t/m 11 + Keuzekatern relativiteit of kern en deeltjes</t>
  </si>
  <si>
    <t>rekenmachine (niet grafisch), binas</t>
  </si>
  <si>
    <t>VA4005</t>
  </si>
  <si>
    <t>(CE) Je kunt in contexten de relatie tussen kracht en bewegingsveranderingen kwalitatief en kwantitatief analyseren en verklaren met behulp van de wetten van newton. Je kunt in contexten de begrippen energiebehoud, rendement, arbeid en warmte gebruiken om energieomzettingen te beschrijven en te analyseren. Je kunt, ten minste in de context van het heelal, bewegingen analyseren en verklaren aan de hand van de gravitatiewisselwerking. Je kunt in astrofysische en andere contexten de wisselwerking tussen straling en materie beschrijven en verklaren aan de hand van de begrippen atoomspectrum, absorptie, emissie en stralingsenergie.</t>
  </si>
  <si>
    <t>A, C1, C2, C3, E2 (CE)</t>
  </si>
  <si>
    <t>(hemel)mechanica (H1, H3, H4, H6, H8, H11, H14)</t>
  </si>
  <si>
    <t>Rekenmachine (niet grafisch), binas</t>
  </si>
  <si>
    <t>VA4006</t>
  </si>
  <si>
    <t>(SE) In de les wordt bepaald wat het onderwerp is en welke doelen hierbij horen. Daarnaast moet je de praktische vaardigheden beheersen zoals grafieken tekenen, interpreteren, rekenen met meetonnauwkeurigheden en omgaan met meetapparatuur en de verschillende instrumenten die in een laboratoriumomgeving voorkomen.</t>
  </si>
  <si>
    <t>alle tot nu toe behandelde lesstof</t>
  </si>
  <si>
    <t>VA4007</t>
  </si>
  <si>
    <t>(SE en CE) Je beheerst alle bij de vorige toetsen benoemde vaardigheden + Je kunt in contexten elektrische schakelingen analyseren, waarbij je ook energieomzettingen kunt analyseren. Je kunt in contexten elektromagnetische verschijnselen beschrijven, analyseren en verklaren, met behulp van elektrische en magnetische velden. Je kunt in contexten fysische eigenschappen van stoffen en materialen beschrijven en kan deze eigenschappen verklaren en analyseren aan de hand van deeltjesmodellen. Je kunt in contexten de golf-deeltjesdualiteit en de onbepaaldheidsrelatie van Heisenberg toepassen en de quantisatie van energieniveaus in enkele voorbeelden verklaren aan de hand van een eenvoudig quantumfysisch model</t>
  </si>
  <si>
    <t>A, B1, B2, C1, C2, C3, D1, D2, E1, E2, F1 (CE)</t>
  </si>
  <si>
    <t>C3, D1, D2, E1, E2, F1 (SE + CE) alle behandelde lesstof (exclusief keuzemodules kern- en deeltjesprocessen en bio-/geofysica)</t>
  </si>
  <si>
    <t>VA4301</t>
  </si>
  <si>
    <t>Je kunt chemische berekeningen maken, bindingstypen herkennen en benoemen, organische structuren tekenen en namen aan toekennen, met zouten beredeneringen en berekeningen maken, reactiewarmtes en reactiesnelheden berekenen, evenwichtsreacties noteren en mee redeneren, zuur base reacties opstellen en berekeningen mee maken, ruimtelijke structuren benoemen en redoxreacties opstellen en afleiden</t>
  </si>
  <si>
    <t>M1.1-18, 2.3,  3.1-11, 4.1-2 R&amp;A 1.1 t/m 1.6, A8.3, R1.1-11,2.1, 4.2-3,T2.1-2, 3.1,3.2,4.2,5,6.5</t>
  </si>
  <si>
    <t>NOVA MAX V5 Deel A (Hoofdstuk 7 t/m 9) als voorkennis NOVA MAX V4 Deel A en B</t>
  </si>
  <si>
    <t>Wetenschappelijke rekenmachine + BINAS (verstrekt door school)</t>
  </si>
  <si>
    <t>VA4302</t>
  </si>
  <si>
    <t>Je kunt op basis van waarnemingen bij reacties aangeven of het om neerslag, evenwichts, zuur-base of redoxreacties gaat. Daarnaast kun je ook binnen deze contexten vraagstukken beantwoorden en rekenen</t>
  </si>
  <si>
    <t>M1.1-18, 2.3,  3.1-11, 4.1-2 R&amp;A 1.1 t/m 1.6, A, R1.1-11,2.1, 4.2-3,T2.1-2, 3.1,3.2,4.2,5,6.5</t>
  </si>
  <si>
    <t>VA4303</t>
  </si>
  <si>
    <t>Je kunt een titratie uitvoeren en op basis van de waarnemingen en verkregen gegevens berekeningen en beredeneringen maken</t>
  </si>
  <si>
    <t>M1.1-18, 2.3,  3.1-11, 4.1-2,5.1,6.1 R&amp;A 1.1 t/m 1.6,2.1-4. A, R1.1-11,2.1-5, 4.2-3,T2.1-2, 3.1,3.2,4.2,5,6.5</t>
  </si>
  <si>
    <t xml:space="preserve">NOVA MAX VWO 4 (Hfd. 1) + NOVA MAX VWO 6 (Hfd. 13) </t>
  </si>
  <si>
    <t>VA4304</t>
  </si>
  <si>
    <t xml:space="preserve">Zie VA4301 + organische structuren tekenen en aangeven hoe elektronen(paren) verplaatsen binnen een reactiemechanisme en dit tekenen </t>
  </si>
  <si>
    <t>M1.1-16, 2,4,5,6,7,  3.1-9, R&amp;A 1.1 t/m 1.4, 2,3.1,7, R1.1-3,1.7-11, 2.1, 2.2,4,5.1-5.5,11, T2.1-2, 2.2,3.1, 3.2,4.1-3, C4, D, E3</t>
  </si>
  <si>
    <t xml:space="preserve">NOVA MAX VWO 4 (deel A en B) + NOVA MAX VWO 5 (deel A en B) </t>
  </si>
  <si>
    <t>VA4305</t>
  </si>
  <si>
    <t>Zie VA4304 + soorten polymeerstructuren herkennen en tekenen en chemische analysemethodes herkennen, mee rekenenen en aangeven welke methode geschikt is binnen een context</t>
  </si>
  <si>
    <t>NOVA MAX VWO 4 (deel A en B) + NOVA MAX VWO 5 (deel A en B) + NOVA MAX VWO 6 (Deel A)</t>
  </si>
  <si>
    <t xml:space="preserve">Leerlingen die deelnemen aan olympiade kunnen op drie manieren bonuspunten scoren: 1. Scorepunten ≥ 75% van landelijk gemiddelde alle deelnemers 1e ronde: + 0,1 op het SE-eindcijfer 2. Certificaat, dus bij de beste 10% deelnemers 1e ronde: + 0,2 op het SE-eindcijfer 3. Toegelaten worden tot de 2e ronde van de olympiade: + 0,4 op het SE-eindcijfer. Let op beste deelname telt; scorepunten zijn niet stapelbaar
</t>
  </si>
  <si>
    <t>A1-13, M1-7, R1-5. R&amp;A1-3, T1-4, L1</t>
  </si>
  <si>
    <t xml:space="preserve">Olympiade materiaal van eerdere schooljaren
</t>
  </si>
  <si>
    <t>BINAS en Grafische rekenmachine</t>
  </si>
  <si>
    <t>VA4306</t>
  </si>
  <si>
    <t>Zie VA4305 + biologische moleculen herkennen en tekenen (vetten, koolhydraten, eiwitten, RNA/DNA) en chemische processen weergeven in blokschema's en beoordelen of processen groen zijn</t>
  </si>
  <si>
    <t>M1-6, R1-5, R&amp;A 1-3, T1-6, L1-2</t>
  </si>
  <si>
    <t>NOVA MAX VWO 4 (deel A en B) + NOVA MAX VWO 5 (deel A en B) + NOVA MAX VWO 6 (Deel A en B)</t>
  </si>
  <si>
    <t>VA5201</t>
  </si>
  <si>
    <t>Je kent de cel en zijn organellen met bijbehorende functies. Je weet wat osmose inhoudt en kent bij dit proces de bijbehorende begrippen. Je kunt verschillende kruisingen uitwerken zoals autosomaal, X-chromomaal etc. Je kunt soortverandering uitleggen met begrippen zoals genetische variatie, natuurlijke selectie en weet daarnaast meerdere 'bewijzen' voor evolutie te overleggen. Je kunt daarnaast rekenen met Hardy en Weinberg opdrachten. Je kent de structuur van DNA en weet hoe genexpressie in totaliteit in zijn werk gaat. Daarnaast ken je de technieken die in laboratoria gebruikt worden die betrekking hebben op DNA zoals gelelektroforese, PCR en sequencing. Verder ken je ook voorbeelden van genetische modificatie en hoe dit in zijn werk gaat. Uiteraard wordt er in de lessen verduidelijkt wat er precies geleerd moet worden van de opgegeven hoofdstukken.</t>
  </si>
  <si>
    <t>A, B1, B2, B5, C1, C2, D1, D2, D4, E1, E2, F1, F2, F3, F4</t>
  </si>
  <si>
    <t>Toets H1 t/m H17 met de nadruk op H2 (cel en leven, H5 (erfelijkheid), H7 (evolutie, H16 (afweer) en H17 (DNA)</t>
  </si>
  <si>
    <t>Gewone rekenmachine en Binas 7e editie. Geodriehoek.</t>
  </si>
  <si>
    <t>VA5202</t>
  </si>
  <si>
    <t xml:space="preserve"> Je kunt volgens de wetenschappelijke methode een practicum opzetten, uitvoeren en verwerken. Hiervoor worden twee practica gegeven die bestaan uit een praktisch deel en een verwerkingsdeel.</t>
  </si>
  <si>
    <t>nvt</t>
  </si>
  <si>
    <t>Hoofdstuk 3: onderzoek doen en prakticumvoorschrift</t>
  </si>
  <si>
    <t>VA5203</t>
  </si>
  <si>
    <t>Je kent de begrippen die passen bij de ecologie en kunt hiermee werken. Je weet dus wat biotische en abiotische factoren inhouden. Je kent de binaire naamgeving. Je kunt ecologische processen en situaties herkennen en verklaren. Denk hierbij aan kringlopen, (voedsel)relaties, biodiversiteit en duurzaamheid. Je kent de werking van de spieren en kunt werken met alle processen van de (aerobe) dissimilatie. Daarnaast kun je ook werken met alle begrippen die horen bij de fotosynthese reactie. Je kent de anatomie van planten en de bijbehorende functionele redenen en kunt uitleggen hoe er moleculen in planten getransporteerd worden. Uiteraard wordt er in de lessen verduidelijkt wat er precies geleerd moet worden van de opgegeven hoofdstukken.</t>
  </si>
  <si>
    <t>A, B2, B3, B6, B8, C3, D5, F2</t>
  </si>
  <si>
    <t>Toets H1 t/m H20 met de nadruk op H6 (soorten en populaties), H8 (kenmerken van een ecosysteem), H9 (systeem aarde en de mens), H19 (sport) en H20 (planten)</t>
  </si>
  <si>
    <t>VA5204</t>
  </si>
  <si>
    <t>Je kunt volgens de wetenschappelijke methode een practicum opzetten, uitvoeren en verwerken. Hiervoor worden twee practica gegeven die bestaan uit een praktisch deel en een verwerkingsdeel.</t>
  </si>
  <si>
    <t>VA5205</t>
  </si>
  <si>
    <t>Je kent de volledige examenleerstof en de bijbehorende begrippen. Je kent de biologische definities en begrippen en kunt deze verwerken en toepassen in (on)bekende contexten.</t>
  </si>
  <si>
    <t xml:space="preserve">A1 t/m F4. (Exclusief E1, E2, B6, B7, C2, D3, D4, F3, F4) </t>
  </si>
  <si>
    <t>Toets H1 t/m 20.  Volledige examenstof.</t>
  </si>
  <si>
    <t>VA6501</t>
  </si>
  <si>
    <t>CE: De kandidaat kan (maatschappelijke) vraagstukken met persoonlijke financiële consequenties herkennen en financieel onderbouwde keuzes maken. Hij kan kenmerken van verschillende rechtsvormen beschrijven en, in het bijzonder, het proces voor en rond de oprichting van een eenmanszaak beschrijven en de rol van de ondernemer beoordelen.
De kandidaat kan uitleggen wat marketing inhoudt, kan marketingdoelstellingen opstellen en kan uitleggen op welke wijze deze doelen gerealiseerd kunnen worden en op welke wijze marketing uitwerkt op de consument en de maatschappij.
De kandidaat kan vanuit het perspectief van een organisatie de werking van de vermogensmarkt
beschrijven.</t>
  </si>
  <si>
    <t>B1 (CE), B2 (CE), B3 (CE), B4 (CE), D2 (CE), E1 (SE), E2 (CE), E3 (SE)</t>
  </si>
  <si>
    <t>Werkboek + online Cumulus. Thema geldzaken + ondernemerschap.</t>
  </si>
  <si>
    <t>Gewone rekenmachine en woordenboek</t>
  </si>
  <si>
    <t>VA6502</t>
  </si>
  <si>
    <t xml:space="preserve">CE: De kandidaat kan het proces voor en rond de oprichting van een eenmanszaak beschrijven, in de rol
van ondernemer toepassen en analyseren. De kandidaat kan de interne organisatie van een organisatie beschrijven en deze relateren aan de doelstelling en aard van de organisatie. Hij kan personeelsbeleid beschrijven en daarbij de relatie leggen met de doelstelling en de aard van de organisatie.Hij kan vanuit het perspectief van een organisatie de werking van de vermogensmarkt uitleggen. De kandidaat kan in de context van een financieringsvraagstuk de redenen voor het aantrekken van verschillende types vermogen noemen en uitleggen welke risico’s financiering met vreemd vermogen met zich meebrengen. De kandidaat kan financiële feiten inventariseren en verwerken tot financiële overzichten. SE: De kandidaat kan bij een investeringsvraagstuk noemen welke gegevens relevant zijn, uitleggen of een investering economisch zinvol is en hierbij verschillende investeringsselectiemethoden analyseren en beoordelen. </t>
  </si>
  <si>
    <t>B2 (CE), C1 (SE), C2 (CE), D1 (SE), D2 (CE), F1 (CE)</t>
  </si>
  <si>
    <t>Werkboek + online Cumulus. Thema de eenmanszaak + de besloten venootschap t/m 4.3</t>
  </si>
  <si>
    <t>VA6503</t>
  </si>
  <si>
    <t>CE: De kandidaat kan de rol en plaats van de organisatie in de maatschappij beschrijven.De kandidaat kan vanuit het perspectief van een organisatie de werking van de vermogensmarkt
beschrijven. De kandidaat kan financiële feiten inventariseren en financiële overzichten opstellen. Hij kan financiële en
niet-financiële informatie analyseren en het belang van beide uitleggen voor het besturen van de
organisatie. Hij kan voor een handelsonderneming of dienstenonderneming de verschillende
kostensoorten noemen, de winst berekenen en de verschillen analyseren.De kandidaat kan een eenvoudige jaarrekening van een organisatie analyseren.</t>
  </si>
  <si>
    <t>B4 (CE), D2 (CE), F1 (CE), F2 (CE), G (CE)</t>
  </si>
  <si>
    <t>Werkboek + online Cumulus. Thema de besloten vennootschap 4.4 en 4.5 + Thema de naamloze vennootschap</t>
  </si>
  <si>
    <t>VA7001</t>
  </si>
  <si>
    <t xml:space="preserve">Cultureel Zelfportret I: oriëntatie op het vak CKV - Verkennen. Je kunt hierna reflecteren op welke ervaring je al hebt m.b.t. kunst en cultuur en toelichten hoe je tegen verschillende kunstdisciplines aankijkt. </t>
  </si>
  <si>
    <t>A1, A2</t>
  </si>
  <si>
    <t>Geen methode; voor zover relevant wordt materiaal in classroom klaargezet.</t>
  </si>
  <si>
    <t>VA7002</t>
  </si>
  <si>
    <t>Cult. Act. I - werken aan 1 van in totaal 4 kunstdisciplines - verbreden. Je hebt na deze module een diepgaander inzicht in de aard en het karakter van deze kunstdiscipline en in welke mate je er zelf affiniteit mee hebt.</t>
  </si>
  <si>
    <t>B4, C5</t>
  </si>
  <si>
    <t>VA7003</t>
  </si>
  <si>
    <t>Cult. Act. II - werken aan 1 van in totaal 4 kunstdisciplines - verbreden. Je hebt na deze module een diepgaander inzicht in de aard en het karakter van deze kunstdiscipline en in welke mate je er zelf affiniteit mee hebt.</t>
  </si>
  <si>
    <t>B3, B4, C5</t>
  </si>
  <si>
    <t>VA7004</t>
  </si>
  <si>
    <t>Cult. Act. III - werken aan 1 van in totaal 4 kunstdisciplines - verbreden. Je hebt na deze module een diepgaander inzicht in de aard en het karakter van deze kunstdiscipline en in welke mate je er zelf affiniteit mee hebt.</t>
  </si>
  <si>
    <t>VA7005</t>
  </si>
  <si>
    <t>Cultureel Zelfportret II: Verbinden - Je kunt hierna zelf reflecteren op het 1e jaar CKV  en dit presenteren in een compleet en afgerond, digitaal portfolio --&gt; in de vorm van een powerpoint.</t>
  </si>
  <si>
    <t>D9, D10, D11</t>
  </si>
  <si>
    <t>VA7006</t>
  </si>
  <si>
    <t>Onderzoeksopdracht periode 1 en 2 -  De leerlingen doen onderzoek naar een kunstwerk met daaraan gekoppeld de kunstenaar a.d.h.v. een onderzoeksvraag en drie deelvragen. Ze beantwoorden deze in de vorm van een Klokhuisaflevering voor de brugklasdoelgroep.</t>
  </si>
  <si>
    <t>B4, C5, C6, C7, C8</t>
  </si>
  <si>
    <t>VA7007</t>
  </si>
  <si>
    <t>Multidisciplinair project (MDP)  periode 3 en 4 -  Ckv wordt afgesloten met een multidisciplinair project, waarbij de leerlingen het geleerde over de afgelopen twee jaar samenbrengen tot een podium- of schermpresentatie en tonen aan een hiervoor uitgenodigd publiek van ouders, vrienden en andere geïnteresseerden.</t>
  </si>
  <si>
    <t>VA7008</t>
  </si>
  <si>
    <t>Cultureel Zelfportret II: Verbinden - Je kunt hierna zelf reflecteren op het afgelopen CKV-jaar en dit presenteren in een compleet en afgerond, digitaal portfolio --&gt; in de vorm van een powerpoint.</t>
  </si>
  <si>
    <t>VA7201</t>
  </si>
  <si>
    <t>Beeldend werk A. Vaktheorie wordt afhankelijk van het beeldende werk van iedere leerling individueel toegepast. beoordeling werkproces A. (SE &amp; CE)</t>
  </si>
  <si>
    <t>A en B  SE en CE</t>
  </si>
  <si>
    <t>De leerlingen laten zich inspireren door het werk van andere kunstenaars en/of beelden die zij vinden op het internet of tijdschriften en/of fotografisch materiaal dat zijzelf produceren</t>
  </si>
  <si>
    <t>diverse materialen</t>
  </si>
  <si>
    <t>VA7202</t>
  </si>
  <si>
    <t>Schriftelijke toets kunstbeschouwing en beeldende begrippen. De leerling kent de definities van de begrippen en is in staat om de begrippen toe te passen in analyses van beeldende werken en kan ook de effecten van de combinatie van vormgeving en voorstelling benoemen en analyseren</t>
  </si>
  <si>
    <t>A2 Se + CE</t>
  </si>
  <si>
    <t>Stencil Beeldende Begrippen - alle pagina's</t>
  </si>
  <si>
    <t>VA7203</t>
  </si>
  <si>
    <t>Beeldend werk B. Vaktheorie wordt afhankelijk van het beeldende werk van iedere leerling individueel toegepast. beoordeling werkproces B. (SE &amp; CE)</t>
  </si>
  <si>
    <t>VA7204</t>
  </si>
  <si>
    <t>Beeldend werk C. Vaktheorie wordt afhankelijk van het beeldende werk van iedere leerling individueel toegepast. beoordeling werkproces C. (SE &amp; CE)</t>
  </si>
  <si>
    <t>VA7205</t>
  </si>
  <si>
    <t>Beeldend werk D. Vaktheorie wordt afhankelijk van het beeldende werk van iedere leerling individueel toegepast. beoordeling werkproces D + beoodeling Dummy (en gesprek m.b.t. orient op studie en beroep). (SE &amp; CE)</t>
  </si>
  <si>
    <t>A, B en C  SE en CE</t>
  </si>
  <si>
    <t>VA7206</t>
  </si>
  <si>
    <t>In relatie met de lessen kunstgeschiedenis en kunstbeschouwen volgt in deze periode een toets waarbij de leerling zowel inzicht als kennis demonstreert t.a.v. de algemene kunsthistorie van de eind negentiende t/m de twintigste eeuw (Impressionisme t/m Postmodernisme). De leerling is in staat kunsthistorische stijlen te herkennen, is in staat om de essentie van een stroming te benoemen en de relatie te duiden tussen de stromingen en de cultuurhistorische context waarin de werken zijn ontstaan.</t>
  </si>
  <si>
    <t>A1 en A2</t>
  </si>
  <si>
    <t>Stencils, tekst- en werkboek Kunstboek pag. 88 t/m 191</t>
  </si>
  <si>
    <t>VA7207</t>
  </si>
  <si>
    <t>Beeldend werk E. Vaktheorie wordt afhankelijk van het beeldende werk van iedere leerling individueel toegepast. beoordeling werkproces A. (SE &amp; CE)</t>
  </si>
  <si>
    <t>VA7208</t>
  </si>
  <si>
    <t>Beeldend werk F. Vaktheorie wordt afhankelijk van het beeldende werk van iedere leerling individueel toegepast. beoordeling werkproces A. (SE &amp; CE)</t>
  </si>
  <si>
    <t>VA7209</t>
  </si>
  <si>
    <t>In relatie met de theorielessen volgt in deze periode een toets waarin de leerling zowel kunsthistorische kennis als kunstbeschouwelijke vaardigheden demonstreert met betrekking tot zowel de algemene beeldende kunstgeschiedenis, als specifiek tot het examenthema. De leerling is in staat kunsthistorische stijlen te herkennen, is in staat om de essentie van een stroming te benoemen en de relatie te duiden tussen de stromingen en de cultuurhistorische context waarin de werken zijn ontstaan.</t>
  </si>
  <si>
    <t>Cohort 24-25</t>
  </si>
  <si>
    <t>VA8601</t>
  </si>
  <si>
    <t xml:space="preserve">Deel 1:
Jij laat zien dat je kritisch kunt nadenken over de verschillen tussen een democratie en een autocratie. Dit middels een praktische opdracht gekoppeld aan een verslag. Jij laat zien te kunnen reflecteren op samenwerking, planning. Jij geeft argumenten voor en een kritisch reflectie op je keuzes.                                                                                                                                                                                                                                                                                                                                                           Deel 2: Jij gaat aan de slag met het ontwikkelen van een eigen les met het oog op de volgende doelen:  
Jij kunt:
Voor een vraag bruikbaar bronnenmateriaal verwerven en er gegevens uit selecteren. De informatie verwerken en daaruit beredeneerde conclusies trekken. Jij kan je product verdedigen, nuanceren en die van anderen kritisch analyseren. Jij kan argumentatievaardigheden inzetten om je boodschap te onderbouwen. 
</t>
  </si>
  <si>
    <t>A, B &amp; C</t>
  </si>
  <si>
    <t xml:space="preserve">Door de leerling zelf te vergaren achtergrond informatie. Algemene informatie uit de thema's rechtsstaat en parlementaire democratie. </t>
  </si>
  <si>
    <t>VA8602</t>
  </si>
  <si>
    <t xml:space="preserve">
Uitganspunten maatschappijleer 
Jij kan: 
- uitleggen wanneer er sprake is van een maatschappelijke probleem; 
- voorbeelden geven van waarden en normen; 
- uitleggen dat er verschillende belangen spelen bij maatschappelijke problemen; 
- voorbeelden geven waaruit blijkt dat er verschillen zijn in macht en kan dit verder verduidelijken door ook machtsmiddelen te benoemen die ingezet kunnen worden. 
Informatievaardigheden 
Jij kan: 
- (verworven) informatie verwerken en daaruit beredeneerde conclusies trekken; 
- een stelling, zowel mondeling als schriftelijk, nuanceren, verdedigen en bestrijden en daarbij gebruik maken van argumentatie-vaardigheden. 
Vrijheidsrechten en plichten; het beginsel rechtsstaat 
Jij kan: 
- voorbeelden van vrijheidsrechten en plichten die inwoners van Nederland hebben, herleiden tot wetten en artikelen in de Grondwet; 
- de waarden noemen die aan die grondbeginselen ten grondslag liggen; 
- uitleggen wat de beginselen van de rechtsstaat zijn. 
De praktijk van de rechtsstaat 
Jij kan: 
- aan de hand van voorbeelden de spanning weergeven tussen de beginselen van de rechtsstaat enerzijds en de praktijk zoals die door groepen burgers ervaren wordt anderzijds 
Politieke rechten; de structuur van de democratie 
Jij kan: 
- voorbeelden van politieke rechten die inwoners van Nederland hebben, herleiden tot artikelen in de Grondwet; 
- de waarden noemen die aan democratie ten grondslag liggen; 
- de structuur van de representatieve democratie in Nederland uitleggen op gemeentelijk, provinciaal en landelijk niveau; 
- de structuur van de vertegenwoordiging op EU-niveau uitleggen. 
De praktijk van de parlementaire democratie 
Jij kan: 
- de fasen in het proces van politieke besluitvorming op gemeentelijk, provinciaal en nationaal niveau beschrijven; 
- de rol van massamedia bij politieke besluitvorming beschrijven; 
- het verschil beschrijven tussen een parlementair stelsel en een presidentieel 
stelsel; alsmede tussen een meerderheidsstelsel en een stelsel van 
evenredige vertegenwoordiging; 
- aangeven welke factoren de politieke participatie van burgers beïnvloeden en 
waarom niet een ieder van zijn of haar politieke rechten gebruik maakt; 
- uitleggen dat er spanning bestaat tussen representatie en representativiteit 
- dilemma’s herkennen die samenhangen met de uitgangspunten van de democratie en de hoofdlijnen van de politieke discussie hierover weergeven. 
Internationale vergelijking en internationale organisaties 
Jij kan: 
- aangeven welke gevolgen de vorming van de Europese Unie heeft voor de politieke rechten van de Europese burger.
</t>
  </si>
  <si>
    <t xml:space="preserve">Seneca hoofdstuk 1 &amp; 7  en  2 &amp; 6. Mogelijk bijkomende stukken, fragmenten etc. Oefenboek Seneca. Indien paragrafen van een hoofdstuk niet worden behandeld dienen deze door jou zelf bestudeerd te worden. </t>
  </si>
  <si>
    <t>Woordenboek (wettelijk)</t>
  </si>
  <si>
    <t>VA8603</t>
  </si>
  <si>
    <t xml:space="preserve">Deel 1:
Jij laat zien dat je kritisch kunt nadenken over de verschillen tussen een democratie en een autocratie. Dit middels een praktische opdracht gekoppeld aan een verslag. Jij laat zien te kunnen reflecteren op samenwerking, planning. Jij geeft argumenten voor en een kritsche reflectie op je keuzes.  
Deel 2:
Jij gaat aan de slag met het ontwikkelen van een eigen les met het oog op de volgende doelen:  
Jij kunt:
Voor een vraag bruikbaar bronnenmateriaal verwerven en er gegevens uit selecteren. De informatie verwerken en daaruit beredeneerde conclusies trekken. Jij kan je product verdedigen, nuanceren en die van anderen kritisch analyseren. Jij kan argumentatievaardigheden inzetten om je boodschap te onderbouwen. 
</t>
  </si>
  <si>
    <t>Door de leerling zelf te vergaren achtergrond informatie. Algemene informatie uit de thema's rechtsstaat en parlementaire democratie.</t>
  </si>
  <si>
    <t>VA8604</t>
  </si>
  <si>
    <t xml:space="preserve">Jij laat in deze praktische opdracht zien een zelf gekozen initiatief te kunnen koppelen aan de verzorgingsstaat en de pluriforme samenleving. Benaderingswijze: Jij kan aannemelijk maken wat de relatie is tussen het vraagstuk/probleem en de verzorgingsstaat &amp; pluriforme samenleving. Jij kan beargumenteren of door het vraagstuk/probleem belangrijke waarden van de verzorgingsstaat en pluriforme samenleving in het geding zijn. Beschrijven wat de relatie is tussen het vraagstuk/probleem en sociale ongelijkheid in de samenleving.                            Jij kan uitleggen onder invloed van welke factoren de huidige pluriforme samenleving in Nederland is ontstaan en welke actoren erbij betrokken zijn.  Jij kan voorbeelden geven van grondrechten die horen bij de pluriforme samenleving en deze herleiden tot artikelen in de Grondwet. Jij kan de waarden noemen die ten grondslag liggen aan deze grondrechten. Jij kan het verschil uitleggen tussen morele verplichtingen en rechten. Jij kan kenmerken van een pluriforme samenleving beschrijven.  Jij kan de parktijk van de pluriforme samenleving analyseren. Jij kan op basis van bronnen de verschillen in leefomstandigheden, gewoonten, en gebruiken van (afstammelingen van) migranten enerzijds en de autochtone meerderheid van de bevolking anderzijds verklaren. Jij kan uitleggen welke verschijnselen verband houden met toenemende of afnemende sociale cohesie. Jij kan het beleid van de politiek ten aanzien van etnische minderheden en vreemdelingen/asielzoekers terugvoeren op (inter)nationale documenten. Jij kan de standpunten van politieke partijen met betrekking tot vluchtelingen en migranten vergelijken en becommentarieren. Jij kan verschillende visies weergeven met het oog op de mogelijkheid om waarden te formuleren als basis voor verkaringen waarin aan alle mensen bepaalde rechten worden toegekend.       Internationale vergelijking en internationale organisaties 
Jij kan aangeven welke gevolgen de Europese integratie heeft voor de Nederlandse cultuur en identiteit; een vergelijking maken tussen de Nederlandse maatschappij en een ander West-Europees land naar posities en kansen van migranten.
                                                                                              </t>
  </si>
  <si>
    <t>A, D &amp; E</t>
  </si>
  <si>
    <t xml:space="preserve">Seneca hoofdstuk 4 &amp; 5 aangevuld met door jou zelf bestudeerde bronnen.  Paragrafen die eventueel niet klassikaal behandeld zijn betreffen zelfstudie. </t>
  </si>
  <si>
    <t>Ipv verzorgingsstaat &amp; pluriforme samenleving dit wijzigen in of verzorgingsstaat of pluriforme samenleving. Indien deze opdracht wordt uitgevoerd in periode 3 dan is er een bijkomende opdracht in periode 4. Indien deze opdracht wordt uitgevoerd in periode 4 dan is er een bijkomende opdracht in periode 3. De bijkomende opdracht betreft een opdracht waarbij de leerling een reclame ontwerpt die in een dictatuur zal worden verworpen en een reclame die binnen een dictatuur zal worden omarmd.</t>
  </si>
  <si>
    <t>VA8605</t>
  </si>
  <si>
    <t xml:space="preserve">ij laat in deze praktische opdracht zien een zelf gekozen initiatief te kunnen koppelen aan de verzorgingsstaat en de pluriforme samenleving.  Benaderingswijze: Jij kan aannemelijk maken wat de relatie is tussen het vraagstuk/probleem en de verzorgingsstaat &amp; pluriforme samenleving. Jij kan beargumenteren of door het vraagstuk/probleem belangrijke waarden van de verzorgingsstaat en pluriforme samenleving in het geding zijn. Beschrijven wat de relatie is tussen het vraagstuk/probleem en sociale ongelijkheid in de samenleving.                                                                                                                                </t>
  </si>
  <si>
    <t xml:space="preserve">Seneca hoofdstuk 4 &amp; 5 aangevuld met door jou zelf bestudeerde bronnen. </t>
  </si>
  <si>
    <t>VA8606</t>
  </si>
  <si>
    <t xml:space="preserve">Thema verzorgingsstaat en pluriforme samenleving. Jij kan - verworven informatie verwerken en daaruit beredeneerde conclusies trekken. - een stelling, zowel mondeling als schriftelijk, nuanceren, verdedigen en bestrijden en daarbij gebruik maken van argumentatie-vaardigheden.                                Jij kent de geschiedenis van de verzorgingsstaat. Jij kan uitleggen onder invloed van welke factoren deze zich heeft ontwikkeld na de Tweede wereldoorlog. Jij kan aangeven welke actoren hierbij betrokken zijn.                     Jij kan voorbelden van sociale rechten en plichten die inwoners van Nederland hebben geven. Jij kan deze herleiden tot wettten en artikelen in de Grondwet. Jij weet welke waarden er ten grondslag liggen aan de verzorgingsstaat. Jij kan kenmerken van de Nederlandse verzorgingsstaat beschrijven.  Jij kan de hoofdlijnen van politieke discussies aangaande de verzorgingsstaat in de praktijk aangeven. Jij kan het proces beschrijven van een zich terugtrekkende overheid en de gevolgen hiervan voor de verzorgingsstaat. Jij kan de relatie tussen de verzorgingsstaat en sociale ongelijkheid uitleggen. Jij kan een vergelijking maken tussen de Nederlandse verzorgingsstaat en die in een ander westers land.                           </t>
  </si>
  <si>
    <t xml:space="preserve">Seneca hoofdstuk 3 &amp; 4  en   5 &amp; 8. Mogelijk bijkomende stukken, fragmenten etc. Oefenboek Seneca. Indien paragrafen van een hoofdstuk niet worden behandeld dienen deze door jou zelf bestudeerd te worden. </t>
  </si>
  <si>
    <t>VA8901</t>
  </si>
  <si>
    <t xml:space="preserve">Hoofdstuk 1: 'Laat ons ook ongelukkig zijn'. Je omschrijft en legt de hierna genoemde begrippen/concepten schriftelijk uit. Je herkent en benoemt concrete voorbeelden met betrekking tot deze begrippen/concepten. Je koppelt de begrippen/concepten aan filosofen en beschrijft de visie van de betreffende filosoof. Je gebruikt de concepten/begrippen in een eigen geschreven essay. Het gaat om de volgende concepten: alledaagse en existentiele zin.; de relatie tussen cultuur en zingeving; verschillende modellen voor zingeving; En om de volgende begrippen:  Geluksformule, neuroplasticiteit, groeimindset, logica van geluk, optimisme,  maakbaarheid, autonomie, de mens als zingevend, verhalend, ethisch, verbinden en existentieel wezen.  </t>
  </si>
  <si>
    <t>SE</t>
  </si>
  <si>
    <t>Reader 'Laat ons ook ongelukkig zijn'; boek 'Zin in zin' hoofdstuk 1; powerpoint en aantekeningen</t>
  </si>
  <si>
    <t>VA8902</t>
  </si>
  <si>
    <t xml:space="preserve">Je doet een onderzoek volgens de methode van onderzoekend leren. In dit onderzoek zoek je naar antwoorden vanuit de grote monotheïstische godsdiensten op de grote levensvragen. Je omschrijft en legt uit wat dit betekent voor het alledaagse leven. Je doet een vergelijkend onderzoek tussen de 3 grote monotheistische godsdiensten aangaande de gegeven antwoorden op de levensvragen. Dit alles wordt gepresenteerd aan de klas adhv een zelfgemaakte PowerPoint. Kernbegrippen zijn: verbanden en verschillen tussen de grote monotheïstische godsdiensten. / De andere gerichtheid van wetenschap en geloof. / Onzekerheid en niet weten horen bij het leven. / De geschiedenis, theologische constructies en de invloed daarvan op het dagelijks leven van de grote monotheistische godsdiensten. </t>
  </si>
  <si>
    <t>Opdracht en alle materiaal wat ze kunnen vinden dat voldoet aan de eisen van goede bron in het kader van onderzoekend leren.</t>
  </si>
  <si>
    <t>powerpoint presentatie en briefje met sleutelbegrippen</t>
  </si>
  <si>
    <t>VA8903</t>
  </si>
  <si>
    <t xml:space="preserve"> Hoofdstuk 4, Geweld: Je omschrijft en legt schriftelijk de volgende begrippen/concepten uit. Je koppelt deze concepten/begrippen aan de juiste filosoof. Je herkent de begrippen/concepten in concrete voorbeelden en benoemt zelf nieuwe situaties waarin deze concepten/begrippen spelen. Het gaat hierbij om de volgende concepten/begrippen: Definities van geweld, agressie, macht en vrede; remmende factoren van agressie; standpunten mbt de oorzaak van geweld (agressietheorie, frustratietheorie en bindingstheorie); opvattingen over omgaan met agressie.</t>
  </si>
  <si>
    <t>Boek 'Zin in zin' hoofdstuk 'geweld'</t>
  </si>
  <si>
    <t>VA8904</t>
  </si>
  <si>
    <t>Muziek, Kunst, Literatuur en De concrete alledaagsheid als bron voor het ervaren van verwondering, verbijstering, vertwijfeling, angst, geluk etc, kortom als bron van levensbeschouwelijke reflecties. Jij schrijft met een groepje een verslag waarin de genoemde levensbeschouwelijke domeinen omschreven en geanalyseerd worden aan de hand van zelfgezochte concrete voorbeelden uit deze domeinen. Je maakt hiervan in een groepje een verslag enpresenteert dit aan de klas.  In het verslag en de presentatie laat je duidelijk zien dat kunst, muziek en literatuur uitingsvormen zijn van levensbeschouwelijke concepten.</t>
  </si>
  <si>
    <t xml:space="preserve">Opdracht en al het materiaal dat voldoet aan de eisen van een goede bron. </t>
  </si>
  <si>
    <t>Presentatie en briefje met sleutelbegrippen</t>
  </si>
  <si>
    <t>VA8905</t>
  </si>
  <si>
    <t>Je omschrijft en legt de volgende begrippen/concepten schriftelijk uit. Je koppelt de begrippen aan concrete voorbeelden en past ze toe op nieuwe situaties. Je omschrijft de visie van de bestudeerde filosofen en koppelt die aan ethische modellen. Het gaat om de volgende concepten en begrippen: De menselijke aard, ethische benadering, waarden, normen, optieken, ethische theorieën als beginsel- gevolgen- en deugden ethiek . Je analyseert een gegeven ethische probleem adv het ethisch stappenplan. Je kent de theorie over een moreel kompas en past die toe op je eigen leven, waarden en normen.</t>
  </si>
  <si>
    <t>VA8906</t>
  </si>
  <si>
    <t>Muziek, Kunst, Literatuur en De concrete alledaagsheid als bron voor het ervaren van verwondering, verbijstering, vertwijfeling, angst, geluk etc, kortom als bron van levensbeschouwelijke reflecties. Je maakt in groepjes een verslag en presentatie over een eigen gecreeerde verwerkeling van een levensbeschouwelijke reflectie in de vorm van een kunstwerk, songtekst, shortmovie of nearby future maatschappelijk probleem. In het verslag en de presentatie laat je duidelijk zien dat kunst, muziek en literatuur uitingsvormen zijn van levensbeschouwelijke concepten.</t>
  </si>
  <si>
    <t>VA9501</t>
  </si>
  <si>
    <t>Je laat zien dat je op systematische wijze een onderzoeksplan kunt opzetten en presenteren. Je kunt op basis van de verkenning van een onderwerp een onderwerp afbakenen, na brononderzoek een theoretisch kader opstellen en een onderzoeksplan opstellen en dit zowel mondeling als schriftelijke presenteren.</t>
  </si>
  <si>
    <t>Reader 'Change is gonna come', rubrics in classroom</t>
  </si>
  <si>
    <t>Computer, boeken, directe bronnen</t>
  </si>
  <si>
    <t>VA9503</t>
  </si>
  <si>
    <t xml:space="preserve">Je toont aan dat je de wijze van onderzoek en de (voorlopige) onderzoeksresultaten kunt presenteren. </t>
  </si>
  <si>
    <t>Reader profielwerkstuk, rubrics in classroom</t>
  </si>
  <si>
    <t>Analoge presentatievorm</t>
  </si>
  <si>
    <t>VZ9502</t>
  </si>
  <si>
    <t>Je toont aan dat je zelfstandig, op basis van een onderzoeksplan of ontwerpplan, op systematisch wijze informatie kunt verzamelen, selecteren en analyseren, conclusies kunt trekken en de uitkomst van het onderzoek schriftelijk kunt presenteren. Je kunt de gemaakte keuzes, afspraken en geïnvesteerde tijd (minimaal 80 studielasturen) vastleggen en verantwoorden in een logboek en reflecteren op het proces. Het profielwerkstuk wordt gedaan voor een vak van minimaal 400 uur, waarin je ook examen doet. Wordt er gekozen voor een kleiner vak, dan wordt een tweede vak toegevoegd.</t>
  </si>
  <si>
    <t>Je bezoekt in de 1e, 2e of 3e periode minimaal twee studiekeuzeactiviteiten zoals een open dag/een meeloopdag/proefstuderen/meelopen met een beroepsbeoefenaar en je reflecteert hierop met behulp van het reflectieformulier dat klaar staat in Classroom.</t>
  </si>
  <si>
    <t>F</t>
  </si>
  <si>
    <t>Je kunt informatie vinden op volgende websites: decaan.norbertus.nl, studiekeuze123 en studiekeuzelab. De reflectieformulieren staan in Classroom.</t>
  </si>
  <si>
    <t>Je neemt deel aan de Beroepen Ervaring Avond, maakt de bijbehorende opdracht en reflecteert op de activiteit.</t>
  </si>
  <si>
    <t>Je maakt in de 1e, 2e en 3e periode de opdrachten die klaarstaan in Classroom waardoor je een beeld krijgt van de studies die er zijn, hoe ze zijn opgebouwd en welke studies bij jou kunnen passen.</t>
  </si>
  <si>
    <t>Je vindt de opdrachten in Classroom.</t>
  </si>
  <si>
    <t>Je voert een eindgesprek met jouw mentor o.a. over jouw studiekeuzeproces.</t>
  </si>
  <si>
    <t>Je vindt de opdracht voor het eindgesprek in Classroom.</t>
  </si>
  <si>
    <t>Je neemt deel aan de studiekeuzeactiviteit 'Voorbereiding Op Studiekeuze ' (VOS), maakt de bijbehorende opdracht en reflecteert op de activiteit.</t>
  </si>
  <si>
    <t> </t>
  </si>
  <si>
    <t xml:space="preserve">Je vindt de opdracht in Classroom. </t>
  </si>
  <si>
    <t>VA9201</t>
  </si>
  <si>
    <t>Overgangsbeoordeling gebaseerd op de dit jaar geldende opdrachten</t>
  </si>
  <si>
    <t xml:space="preserve">Je  neemt deel aan deel  aan de activiteit 'Oud-Leerlingen-Vertellen' en reflecteert hierop. </t>
  </si>
  <si>
    <t>Je vindt de opdracht in Classroom</t>
  </si>
  <si>
    <t>Je bezoekt in dit schooljaar minimaal twee studiekeuzeactiviteiten zoals de Beroepen Ervaring Avond (BEA), een open dag/een meeloopdag/proefstuderen/meelopen met een beroepsbeoefenaar en je reflecteert hierop met behulp van het reflectieformulier dat klaar staat in Classroom.</t>
  </si>
  <si>
    <t>Je kunt informatie vinden op volgende websites: decaan.norbertus.nl, studiekeuze123 en studiekeuzelab. De opdracht voor BEA en de reflectieformulieren staan in Classroom.</t>
  </si>
  <si>
    <t>Je voert in de tweede of derde periode een eindgesprek met jouw mentor over jouw studiekeuze.</t>
  </si>
  <si>
    <t>Je vindt de eindopdracht in Classroom.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</si>
</sst>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sz val="10"/>
      <color theme="1"/>
      <name val="Calibri"/>
      <family val="2"/>
      <scheme val="minor"/>
    </font>
    <font>
      <b/>
      <sz val="12"/>
      <color theme="1"/>
      <name val="Calibri"/>
      <family val="2"/>
      <scheme val="minor"/>
    </font>
    <font>
      <sz val="12"/>
      <color theme="1"/>
      <name val="Calibri"/>
      <family val="2"/>
      <scheme val="minor"/>
    </font>
    <font>
      <b/>
      <sz val="10"/>
      <color theme="1"/>
      <name val="Calibri"/>
      <family val="2"/>
      <scheme val="minor"/>
    </font>
    <font>
      <b/>
      <vertAlign val="superscript"/>
      <sz val="10"/>
      <color theme="1"/>
      <name val="Calibri"/>
      <family val="2"/>
      <scheme val="minor"/>
    </font>
    <font>
      <sz val="10"/>
      <color theme="1" tint="0.499984740745262"/>
      <name val="Calibri"/>
      <family val="2"/>
      <scheme val="minor"/>
    </font>
    <font>
      <sz val="11"/>
      <color rgb="FF000000"/>
      <name val="Aptos Narrow"/>
      <family val="2"/>
    </font>
    <font>
      <sz val="10"/>
      <color theme="1"/>
      <name val="Calibri"/>
      <family val="2"/>
    </font>
    <font>
      <sz val="10"/>
      <color rgb="FF000000"/>
      <name val="Calibri"/>
      <family val="2"/>
    </font>
    <font>
      <sz val="11"/>
      <color rgb="FF242424"/>
      <name val="Aptos Narrow"/>
      <family val="2"/>
    </font>
    <font>
      <sz val="10"/>
      <color rgb="FF000000"/>
      <name val="Calibri"/>
      <family val="2"/>
      <scheme val="minor"/>
    </font>
    <font>
      <sz val="9"/>
      <color rgb="FF1F1F1F"/>
      <name val="Calibri"/>
      <family val="2"/>
      <scheme val="minor"/>
    </font>
    <font>
      <sz val="10"/>
      <color rgb="FF000000"/>
      <name val="Docs-Calibri"/>
      <charset val="1"/>
    </font>
    <font>
      <sz val="10"/>
      <color theme="1"/>
      <name val="Calibri"/>
      <family val="2"/>
      <charset val="1"/>
    </font>
    <font>
      <sz val="10"/>
      <color rgb="FF000000"/>
      <name val="Calibri"/>
      <family val="2"/>
      <charset val="1"/>
    </font>
    <font>
      <sz val="8"/>
      <color theme="1" tint="0.499984740745262"/>
      <name val="Calibri"/>
      <family val="2"/>
      <scheme val="minor"/>
    </font>
    <font>
      <sz val="10"/>
      <color rgb="FF000000"/>
      <name val="Calibri"/>
      <charset val="1"/>
    </font>
    <font>
      <sz val="11"/>
      <color theme="1"/>
      <name val="Calibri"/>
      <family val="2"/>
      <charset val="1"/>
    </font>
    <font>
      <sz val="11"/>
      <color rgb="FF000000"/>
      <name val="Calibri"/>
      <charset val="1"/>
    </font>
    <font>
      <sz val="10"/>
      <color rgb="FF1F1F1F"/>
      <name val="Calibri"/>
      <family val="2"/>
      <scheme val="minor"/>
    </font>
    <font>
      <sz val="10"/>
      <color theme="1"/>
      <name val="Calibri"/>
      <scheme val="minor"/>
    </font>
    <font>
      <sz val="11"/>
      <color rgb="FF242424"/>
      <name val="Aptos Narrow"/>
      <charset val="1"/>
    </font>
    <font>
      <sz val="10"/>
      <color rgb="FF000000"/>
      <name val="Calibri"/>
      <scheme val="minor"/>
    </font>
  </fonts>
  <fills count="4">
    <fill>
      <patternFill patternType="none"/>
    </fill>
    <fill>
      <patternFill patternType="gray125"/>
    </fill>
    <fill>
      <patternFill patternType="solid">
        <fgColor rgb="FFFF3399"/>
        <bgColor indexed="64"/>
      </patternFill>
    </fill>
    <fill>
      <patternFill patternType="solid">
        <fgColor theme="0" tint="-0.14999847407452621"/>
        <bgColor indexed="64"/>
      </patternFill>
    </fill>
  </fills>
  <borders count="13">
    <border>
      <left/>
      <right/>
      <top/>
      <bottom/>
      <diagonal/>
    </border>
    <border>
      <left/>
      <right style="thin">
        <color theme="2"/>
      </right>
      <top/>
      <bottom/>
      <diagonal/>
    </border>
    <border>
      <left style="thin">
        <color theme="2"/>
      </left>
      <right style="thin">
        <color theme="2"/>
      </right>
      <top/>
      <bottom style="thin">
        <color theme="2"/>
      </bottom>
      <diagonal/>
    </border>
    <border>
      <left style="thin">
        <color theme="2"/>
      </left>
      <right style="thin">
        <color theme="2"/>
      </right>
      <top style="thin">
        <color theme="2"/>
      </top>
      <bottom/>
      <diagonal/>
    </border>
    <border>
      <left style="thin">
        <color theme="2"/>
      </left>
      <right style="thin">
        <color theme="2"/>
      </right>
      <top style="thin">
        <color theme="2"/>
      </top>
      <bottom style="thin">
        <color theme="2"/>
      </bottom>
      <diagonal/>
    </border>
    <border>
      <left style="thin">
        <color theme="2"/>
      </left>
      <right style="thin">
        <color theme="2"/>
      </right>
      <top/>
      <bottom/>
      <diagonal/>
    </border>
    <border>
      <left/>
      <right/>
      <top style="thin">
        <color theme="2"/>
      </top>
      <bottom style="thin">
        <color theme="2"/>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rgb="FFE7E6E6"/>
      </left>
      <right style="thin">
        <color rgb="FFE7E6E6"/>
      </right>
      <top style="thin">
        <color rgb="FFE7E6E6"/>
      </top>
      <bottom style="thin">
        <color rgb="FFE7E6E6"/>
      </bottom>
      <diagonal/>
    </border>
    <border>
      <left/>
      <right style="thin">
        <color rgb="FFE7E6E6"/>
      </right>
      <top/>
      <bottom style="thin">
        <color rgb="FFE7E6E6"/>
      </bottom>
      <diagonal/>
    </border>
    <border>
      <left/>
      <right style="thin">
        <color rgb="FFE7E6E6"/>
      </right>
      <top style="thin">
        <color rgb="FFE7E6E6"/>
      </top>
      <bottom style="thin">
        <color rgb="FFE7E6E6"/>
      </bottom>
      <diagonal/>
    </border>
    <border>
      <left style="thin">
        <color rgb="FFE7E6E6"/>
      </left>
      <right style="thin">
        <color rgb="FFE7E6E6"/>
      </right>
      <top/>
      <bottom style="thin">
        <color rgb="FFE7E6E6"/>
      </bottom>
      <diagonal/>
    </border>
  </borders>
  <cellStyleXfs count="2">
    <xf numFmtId="0" fontId="0" fillId="0" borderId="0"/>
    <xf numFmtId="9" fontId="1" fillId="0" borderId="0" applyFont="0" applyFill="0" applyBorder="0" applyAlignment="0" applyProtection="0"/>
  </cellStyleXfs>
  <cellXfs count="152">
    <xf numFmtId="0" fontId="0" fillId="0" borderId="0" xfId="0"/>
    <xf numFmtId="0" fontId="2" fillId="0" borderId="0" xfId="0" applyFont="1"/>
    <xf numFmtId="0" fontId="4" fillId="2" borderId="0" xfId="0" applyFont="1" applyFill="1"/>
    <xf numFmtId="0" fontId="3" fillId="2" borderId="0" xfId="0" applyFont="1" applyFill="1"/>
    <xf numFmtId="0" fontId="3" fillId="2" borderId="1" xfId="0" applyFont="1" applyFill="1" applyBorder="1"/>
    <xf numFmtId="0" fontId="4" fillId="2" borderId="1" xfId="0" applyFont="1" applyFill="1" applyBorder="1"/>
    <xf numFmtId="0" fontId="5" fillId="0" borderId="3" xfId="0" applyFont="1" applyBorder="1" applyAlignment="1">
      <alignment horizontal="center" wrapText="1"/>
    </xf>
    <xf numFmtId="0" fontId="2" fillId="3" borderId="0" xfId="0" applyFont="1" applyFill="1"/>
    <xf numFmtId="9" fontId="2" fillId="0" borderId="4" xfId="0" applyNumberFormat="1" applyFont="1" applyBorder="1" applyAlignment="1">
      <alignment horizontal="center" vertical="top" wrapText="1"/>
    </xf>
    <xf numFmtId="0" fontId="2" fillId="0" borderId="0" xfId="0" applyFont="1" applyAlignment="1">
      <alignment horizontal="center"/>
    </xf>
    <xf numFmtId="0" fontId="2" fillId="0" borderId="1" xfId="0" applyFont="1" applyBorder="1" applyAlignment="1">
      <alignment horizontal="center"/>
    </xf>
    <xf numFmtId="0" fontId="2" fillId="0" borderId="0" xfId="0" applyFont="1" applyAlignment="1">
      <alignment horizontal="center" vertical="top" wrapText="1"/>
    </xf>
    <xf numFmtId="0" fontId="2" fillId="0" borderId="0" xfId="0" applyFont="1" applyAlignment="1">
      <alignment vertical="top" wrapText="1"/>
    </xf>
    <xf numFmtId="0" fontId="2" fillId="0" borderId="1" xfId="0" applyFont="1" applyBorder="1" applyAlignment="1">
      <alignment vertical="top" wrapText="1"/>
    </xf>
    <xf numFmtId="0" fontId="2" fillId="0" borderId="1" xfId="0" applyFont="1" applyBorder="1"/>
    <xf numFmtId="9" fontId="2" fillId="0" borderId="4" xfId="0" applyNumberFormat="1" applyFont="1" applyBorder="1" applyAlignment="1">
      <alignment horizontal="center" vertical="center" wrapText="1"/>
    </xf>
    <xf numFmtId="9" fontId="2" fillId="0" borderId="4" xfId="1" applyFont="1" applyBorder="1" applyAlignment="1">
      <alignment horizontal="center" vertical="center" wrapText="1"/>
    </xf>
    <xf numFmtId="9" fontId="5" fillId="0" borderId="4" xfId="0" applyNumberFormat="1" applyFont="1" applyBorder="1" applyAlignment="1">
      <alignment horizontal="center" vertical="center" wrapText="1"/>
    </xf>
    <xf numFmtId="0" fontId="7" fillId="0" borderId="0" xfId="0" applyFont="1"/>
    <xf numFmtId="0" fontId="7" fillId="0" borderId="0" xfId="0" applyFont="1" applyAlignment="1">
      <alignment horizontal="center"/>
    </xf>
    <xf numFmtId="0" fontId="7" fillId="0" borderId="1" xfId="0" applyFont="1" applyBorder="1"/>
    <xf numFmtId="9" fontId="2" fillId="0" borderId="0" xfId="0" applyNumberFormat="1" applyFont="1" applyAlignment="1">
      <alignment horizontal="center" vertical="top" wrapText="1"/>
    </xf>
    <xf numFmtId="9" fontId="2" fillId="0" borderId="0" xfId="0" applyNumberFormat="1" applyFont="1"/>
    <xf numFmtId="9" fontId="2" fillId="0" borderId="0" xfId="0" applyNumberFormat="1" applyFont="1" applyAlignment="1">
      <alignment horizontal="center"/>
    </xf>
    <xf numFmtId="0" fontId="2" fillId="0" borderId="4" xfId="0" applyFont="1" applyBorder="1"/>
    <xf numFmtId="0" fontId="2" fillId="0" borderId="2" xfId="0" applyFont="1" applyBorder="1" applyAlignment="1" applyProtection="1">
      <alignment horizontal="center" vertical="top" wrapText="1"/>
      <protection locked="0"/>
    </xf>
    <xf numFmtId="0" fontId="2" fillId="0" borderId="2" xfId="0" applyFont="1" applyBorder="1" applyAlignment="1" applyProtection="1">
      <alignment vertical="top" wrapText="1"/>
      <protection locked="0"/>
    </xf>
    <xf numFmtId="9" fontId="2" fillId="0" borderId="2" xfId="1" applyFont="1" applyBorder="1" applyAlignment="1" applyProtection="1">
      <alignment horizontal="center" vertical="top" wrapText="1"/>
      <protection locked="0"/>
    </xf>
    <xf numFmtId="0" fontId="2" fillId="0" borderId="4" xfId="0" applyFont="1" applyBorder="1" applyAlignment="1" applyProtection="1">
      <alignment horizontal="center" vertical="top" wrapText="1"/>
      <protection locked="0"/>
    </xf>
    <xf numFmtId="0" fontId="2" fillId="0" borderId="4" xfId="0" applyFont="1" applyBorder="1" applyAlignment="1" applyProtection="1">
      <alignment vertical="top" wrapText="1"/>
      <protection locked="0"/>
    </xf>
    <xf numFmtId="9" fontId="2" fillId="0" borderId="4" xfId="1" applyFont="1" applyBorder="1" applyAlignment="1" applyProtection="1">
      <alignment horizontal="center" vertical="top" wrapText="1"/>
      <protection locked="0"/>
    </xf>
    <xf numFmtId="0" fontId="2" fillId="0" borderId="3" xfId="0" applyFont="1" applyBorder="1" applyAlignment="1" applyProtection="1">
      <alignment horizontal="center" vertical="top" wrapText="1"/>
      <protection locked="0"/>
    </xf>
    <xf numFmtId="0" fontId="2" fillId="0" borderId="3" xfId="0" applyFont="1" applyBorder="1" applyAlignment="1" applyProtection="1">
      <alignment vertical="top" wrapText="1"/>
      <protection locked="0"/>
    </xf>
    <xf numFmtId="9" fontId="2" fillId="0" borderId="3" xfId="1" applyFont="1" applyBorder="1" applyAlignment="1" applyProtection="1">
      <alignment horizontal="center" vertical="top" wrapText="1"/>
      <protection locked="0"/>
    </xf>
    <xf numFmtId="0" fontId="0" fillId="0" borderId="4" xfId="0" applyBorder="1" applyProtection="1">
      <protection locked="0"/>
    </xf>
    <xf numFmtId="9" fontId="2" fillId="0" borderId="2" xfId="0" applyNumberFormat="1" applyFont="1" applyBorder="1" applyAlignment="1" applyProtection="1">
      <alignment horizontal="center" vertical="top" wrapText="1"/>
      <protection locked="0"/>
    </xf>
    <xf numFmtId="9" fontId="2" fillId="0" borderId="4" xfId="0" applyNumberFormat="1" applyFont="1" applyBorder="1" applyAlignment="1" applyProtection="1">
      <alignment horizontal="center" vertical="top" wrapText="1"/>
      <protection locked="0"/>
    </xf>
    <xf numFmtId="9" fontId="2" fillId="0" borderId="3" xfId="0" applyNumberFormat="1" applyFont="1" applyBorder="1" applyAlignment="1" applyProtection="1">
      <alignment horizontal="center" vertical="top" wrapText="1"/>
      <protection locked="0"/>
    </xf>
    <xf numFmtId="0" fontId="2" fillId="0" borderId="5" xfId="0" applyFont="1" applyBorder="1" applyAlignment="1" applyProtection="1">
      <alignment horizontal="center" vertical="top" wrapText="1"/>
      <protection locked="0"/>
    </xf>
    <xf numFmtId="0" fontId="2" fillId="0" borderId="2" xfId="0" applyFont="1" applyBorder="1" applyAlignment="1" applyProtection="1">
      <alignment horizontal="center"/>
      <protection locked="0"/>
    </xf>
    <xf numFmtId="9" fontId="2" fillId="0" borderId="2" xfId="1" applyFont="1" applyBorder="1" applyAlignment="1" applyProtection="1">
      <alignment horizontal="center"/>
      <protection locked="0"/>
    </xf>
    <xf numFmtId="0" fontId="2" fillId="0" borderId="4" xfId="0" applyFont="1" applyBorder="1" applyAlignment="1" applyProtection="1">
      <alignment horizontal="center"/>
      <protection locked="0"/>
    </xf>
    <xf numFmtId="9" fontId="2" fillId="0" borderId="4" xfId="1" applyFont="1" applyBorder="1" applyAlignment="1" applyProtection="1">
      <alignment horizontal="center"/>
      <protection locked="0"/>
    </xf>
    <xf numFmtId="0" fontId="8" fillId="0" borderId="2" xfId="0" applyFont="1" applyBorder="1" applyAlignment="1" applyProtection="1">
      <alignment vertical="top" wrapText="1"/>
      <protection locked="0"/>
    </xf>
    <xf numFmtId="0" fontId="9" fillId="0" borderId="2" xfId="0" applyFont="1" applyBorder="1" applyAlignment="1" applyProtection="1">
      <alignment vertical="top" wrapText="1"/>
      <protection locked="0"/>
    </xf>
    <xf numFmtId="0" fontId="9" fillId="0" borderId="4" xfId="0" applyFont="1" applyBorder="1" applyAlignment="1" applyProtection="1">
      <alignment vertical="top" wrapText="1"/>
      <protection locked="0"/>
    </xf>
    <xf numFmtId="0" fontId="8" fillId="0" borderId="4" xfId="0" applyFont="1" applyBorder="1" applyAlignment="1" applyProtection="1">
      <alignment vertical="top" wrapText="1"/>
      <protection locked="0"/>
    </xf>
    <xf numFmtId="0" fontId="10" fillId="0" borderId="2" xfId="0" applyFont="1" applyBorder="1" applyAlignment="1" applyProtection="1">
      <alignment vertical="top" wrapText="1"/>
      <protection locked="0"/>
    </xf>
    <xf numFmtId="0" fontId="10" fillId="0" borderId="4" xfId="0" applyFont="1" applyBorder="1" applyAlignment="1" applyProtection="1">
      <alignment vertical="top" wrapText="1"/>
      <protection locked="0"/>
    </xf>
    <xf numFmtId="0" fontId="11" fillId="0" borderId="4" xfId="0" applyFont="1" applyBorder="1" applyAlignment="1" applyProtection="1">
      <alignment vertical="top" wrapText="1"/>
      <protection locked="0"/>
    </xf>
    <xf numFmtId="9" fontId="2" fillId="0" borderId="2" xfId="1" applyFont="1" applyBorder="1" applyAlignment="1" applyProtection="1">
      <alignment horizontal="center" vertical="top"/>
      <protection locked="0"/>
    </xf>
    <xf numFmtId="0" fontId="2" fillId="0" borderId="2" xfId="0" applyFont="1" applyBorder="1" applyAlignment="1" applyProtection="1">
      <alignment horizontal="left" vertical="top" wrapText="1"/>
      <protection locked="0"/>
    </xf>
    <xf numFmtId="0" fontId="2" fillId="0" borderId="4" xfId="0" applyFont="1" applyBorder="1" applyAlignment="1" applyProtection="1">
      <alignment horizontal="center" vertical="top"/>
      <protection locked="0"/>
    </xf>
    <xf numFmtId="9" fontId="2" fillId="0" borderId="4" xfId="1" applyFont="1" applyBorder="1" applyAlignment="1" applyProtection="1">
      <alignment horizontal="center" vertical="top"/>
      <protection locked="0"/>
    </xf>
    <xf numFmtId="0" fontId="2" fillId="0" borderId="4" xfId="0" applyFont="1" applyBorder="1" applyAlignment="1" applyProtection="1">
      <alignment horizontal="left" vertical="top" wrapText="1"/>
      <protection locked="0"/>
    </xf>
    <xf numFmtId="0" fontId="12" fillId="0" borderId="2" xfId="0" applyFont="1" applyBorder="1" applyAlignment="1" applyProtection="1">
      <alignment vertical="top" wrapText="1"/>
      <protection locked="0"/>
    </xf>
    <xf numFmtId="0" fontId="13" fillId="0" borderId="2" xfId="0" applyFont="1" applyBorder="1" applyAlignment="1" applyProtection="1">
      <alignment horizontal="left" vertical="top" wrapText="1"/>
      <protection locked="0"/>
    </xf>
    <xf numFmtId="0" fontId="14" fillId="0" borderId="4" xfId="0" applyFont="1" applyBorder="1" applyAlignment="1" applyProtection="1">
      <alignment vertical="top" wrapText="1"/>
      <protection locked="0"/>
    </xf>
    <xf numFmtId="0" fontId="10" fillId="0" borderId="4" xfId="0" applyFont="1" applyBorder="1" applyAlignment="1" applyProtection="1">
      <alignment horizontal="center"/>
      <protection locked="0"/>
    </xf>
    <xf numFmtId="0" fontId="2" fillId="0" borderId="2" xfId="0" applyFont="1" applyBorder="1" applyAlignment="1" applyProtection="1">
      <alignment horizontal="center" vertical="top"/>
      <protection locked="0"/>
    </xf>
    <xf numFmtId="0" fontId="15" fillId="0" borderId="2" xfId="0" applyFont="1" applyBorder="1" applyAlignment="1" applyProtection="1">
      <alignment vertical="top" wrapText="1"/>
      <protection locked="0"/>
    </xf>
    <xf numFmtId="0" fontId="15" fillId="0" borderId="4" xfId="0" applyFont="1" applyBorder="1" applyAlignment="1" applyProtection="1">
      <alignment vertical="top" wrapText="1"/>
      <protection locked="0"/>
    </xf>
    <xf numFmtId="0" fontId="16" fillId="0" borderId="2" xfId="0" applyFont="1" applyBorder="1" applyAlignment="1" applyProtection="1">
      <alignment horizontal="left" vertical="top" wrapText="1"/>
      <protection locked="0"/>
    </xf>
    <xf numFmtId="0" fontId="15" fillId="0" borderId="2" xfId="0" applyFont="1" applyBorder="1" applyAlignment="1" applyProtection="1">
      <alignment horizontal="left" vertical="top" wrapText="1"/>
      <protection locked="0"/>
    </xf>
    <xf numFmtId="0" fontId="2" fillId="0" borderId="2"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12" fillId="0" borderId="2" xfId="0" applyFont="1" applyBorder="1" applyAlignment="1" applyProtection="1">
      <alignment horizontal="left" vertical="top" wrapText="1"/>
      <protection locked="0"/>
    </xf>
    <xf numFmtId="0" fontId="17" fillId="0" borderId="0" xfId="0" applyFont="1"/>
    <xf numFmtId="0" fontId="7" fillId="0" borderId="0" xfId="0" applyFont="1" applyAlignment="1">
      <alignment vertical="top" wrapText="1"/>
    </xf>
    <xf numFmtId="0" fontId="7" fillId="0" borderId="0" xfId="0" applyFont="1" applyAlignment="1">
      <alignment vertical="top"/>
    </xf>
    <xf numFmtId="0" fontId="10" fillId="0" borderId="2" xfId="0" applyFont="1" applyBorder="1" applyAlignment="1" applyProtection="1">
      <alignment horizontal="left" vertical="top" wrapText="1"/>
      <protection locked="0"/>
    </xf>
    <xf numFmtId="0" fontId="18" fillId="0" borderId="0" xfId="0" applyFont="1" applyAlignment="1">
      <alignment wrapText="1"/>
    </xf>
    <xf numFmtId="0" fontId="19" fillId="0" borderId="0" xfId="0" applyFont="1" applyAlignment="1">
      <alignment wrapText="1"/>
    </xf>
    <xf numFmtId="0" fontId="20" fillId="0" borderId="0" xfId="0" applyFont="1" applyAlignment="1">
      <alignment wrapText="1"/>
    </xf>
    <xf numFmtId="0" fontId="2" fillId="0" borderId="2" xfId="0" applyFont="1" applyBorder="1" applyAlignment="1" applyProtection="1">
      <alignment horizontal="left" wrapText="1"/>
      <protection locked="0"/>
    </xf>
    <xf numFmtId="0" fontId="2" fillId="0" borderId="4" xfId="0" applyFont="1" applyBorder="1" applyAlignment="1" applyProtection="1">
      <alignment horizontal="left" wrapText="1"/>
      <protection locked="0"/>
    </xf>
    <xf numFmtId="0" fontId="10" fillId="0" borderId="9" xfId="0" applyFont="1" applyBorder="1" applyAlignment="1">
      <alignment wrapText="1"/>
    </xf>
    <xf numFmtId="0" fontId="10" fillId="0" borderId="10" xfId="0" applyFont="1" applyBorder="1" applyAlignment="1">
      <alignment wrapText="1"/>
    </xf>
    <xf numFmtId="0" fontId="10" fillId="0" borderId="11" xfId="0" applyFont="1" applyBorder="1" applyAlignment="1">
      <alignment wrapText="1"/>
    </xf>
    <xf numFmtId="0" fontId="2" fillId="0" borderId="0" xfId="0" applyFont="1" applyAlignment="1">
      <alignment horizontal="center"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10" fillId="0" borderId="4" xfId="0" applyFont="1" applyBorder="1" applyAlignment="1" applyProtection="1">
      <alignment horizontal="center" vertical="top" wrapText="1"/>
      <protection locked="0"/>
    </xf>
    <xf numFmtId="0" fontId="9" fillId="0" borderId="4" xfId="0" applyFont="1" applyBorder="1" applyAlignment="1" applyProtection="1">
      <alignment horizontal="center" vertical="top" wrapText="1"/>
      <protection locked="0"/>
    </xf>
    <xf numFmtId="0" fontId="12" fillId="0" borderId="4" xfId="0" applyFont="1" applyBorder="1" applyAlignment="1" applyProtection="1">
      <alignment horizontal="center" vertical="top" wrapText="1"/>
      <protection locked="0"/>
    </xf>
    <xf numFmtId="0" fontId="21" fillId="0" borderId="4" xfId="0" applyFont="1" applyBorder="1" applyAlignment="1" applyProtection="1">
      <alignment horizontal="center" vertical="top" wrapText="1"/>
      <protection locked="0"/>
    </xf>
    <xf numFmtId="0" fontId="8" fillId="0" borderId="0" xfId="0" applyFont="1" applyAlignment="1">
      <alignment vertical="top" wrapText="1"/>
    </xf>
    <xf numFmtId="0" fontId="2" fillId="0" borderId="0" xfId="0" applyFont="1" applyAlignment="1" applyProtection="1">
      <alignment vertical="top" wrapText="1"/>
      <protection locked="0"/>
    </xf>
    <xf numFmtId="0" fontId="10" fillId="0" borderId="9" xfId="0" applyFont="1" applyBorder="1" applyAlignment="1" applyProtection="1">
      <alignment vertical="top" wrapText="1"/>
      <protection locked="0"/>
    </xf>
    <xf numFmtId="0" fontId="2" fillId="0" borderId="4" xfId="0" applyFont="1" applyBorder="1" applyAlignment="1" applyProtection="1">
      <alignment horizontal="center" wrapText="1"/>
      <protection locked="0"/>
    </xf>
    <xf numFmtId="0" fontId="10" fillId="0" borderId="9" xfId="0" applyFont="1" applyBorder="1" applyAlignment="1" applyProtection="1">
      <alignment horizontal="center" vertical="top" wrapText="1"/>
      <protection locked="0"/>
    </xf>
    <xf numFmtId="0" fontId="10" fillId="0" borderId="12" xfId="0" applyFont="1" applyBorder="1" applyAlignment="1" applyProtection="1">
      <alignment horizontal="center" vertical="top" wrapText="1"/>
      <protection locked="0"/>
    </xf>
    <xf numFmtId="9" fontId="10" fillId="0" borderId="9" xfId="0" applyNumberFormat="1" applyFont="1" applyBorder="1" applyAlignment="1" applyProtection="1">
      <alignment horizontal="center" vertical="top" wrapText="1"/>
      <protection locked="0"/>
    </xf>
    <xf numFmtId="0" fontId="16" fillId="0" borderId="0" xfId="0" applyFont="1" applyAlignment="1">
      <alignment wrapText="1"/>
    </xf>
    <xf numFmtId="0" fontId="19" fillId="0" borderId="0" xfId="0" applyFont="1"/>
    <xf numFmtId="0" fontId="2" fillId="0" borderId="0" xfId="0" applyFont="1" applyProtection="1">
      <protection locked="0"/>
    </xf>
    <xf numFmtId="0" fontId="22" fillId="0" borderId="0" xfId="0" applyFont="1" applyAlignment="1">
      <alignment wrapText="1"/>
    </xf>
    <xf numFmtId="0" fontId="23" fillId="0" borderId="0" xfId="0" applyFont="1" applyAlignment="1">
      <alignment vertical="top" wrapText="1"/>
    </xf>
    <xf numFmtId="0" fontId="0" fillId="0" borderId="4" xfId="0" applyBorder="1" applyAlignment="1" applyProtection="1">
      <alignment vertical="top"/>
      <protection locked="0"/>
    </xf>
    <xf numFmtId="0" fontId="22" fillId="0" borderId="2" xfId="0" applyFont="1" applyBorder="1" applyAlignment="1" applyProtection="1">
      <alignment horizontal="center" vertical="top" wrapText="1"/>
      <protection locked="0"/>
    </xf>
    <xf numFmtId="0" fontId="22" fillId="0" borderId="2" xfId="0" applyFont="1" applyBorder="1" applyAlignment="1" applyProtection="1">
      <alignment vertical="top" wrapText="1"/>
      <protection locked="0"/>
    </xf>
    <xf numFmtId="9" fontId="22" fillId="0" borderId="2" xfId="1" applyFont="1" applyBorder="1" applyAlignment="1" applyProtection="1">
      <alignment horizontal="center" vertical="top" wrapText="1"/>
      <protection locked="0"/>
    </xf>
    <xf numFmtId="0" fontId="22" fillId="0" borderId="4" xfId="0" applyFont="1" applyBorder="1" applyAlignment="1" applyProtection="1">
      <alignment horizontal="center" vertical="top" wrapText="1"/>
      <protection locked="0"/>
    </xf>
    <xf numFmtId="0" fontId="24" fillId="0" borderId="4" xfId="0" applyFont="1" applyBorder="1" applyAlignment="1" applyProtection="1">
      <alignment vertical="top" wrapText="1"/>
      <protection locked="0"/>
    </xf>
    <xf numFmtId="9" fontId="22" fillId="0" borderId="4" xfId="1" applyFont="1" applyBorder="1" applyAlignment="1" applyProtection="1">
      <alignment horizontal="center" vertical="top" wrapText="1"/>
      <protection locked="0"/>
    </xf>
    <xf numFmtId="0" fontId="22" fillId="0" borderId="4" xfId="0" applyFont="1" applyBorder="1" applyAlignment="1" applyProtection="1">
      <alignment vertical="top" wrapText="1"/>
      <protection locked="0"/>
    </xf>
    <xf numFmtId="9" fontId="22" fillId="0" borderId="2" xfId="0" applyNumberFormat="1" applyFont="1" applyBorder="1" applyAlignment="1" applyProtection="1">
      <alignment horizontal="center" vertical="top" wrapText="1"/>
      <protection locked="0"/>
    </xf>
    <xf numFmtId="0" fontId="18" fillId="0" borderId="0" xfId="0" applyFont="1" applyAlignment="1">
      <alignment horizontal="left" vertical="top" wrapText="1"/>
    </xf>
    <xf numFmtId="0" fontId="2" fillId="0" borderId="4" xfId="0" applyFont="1" applyBorder="1" applyAlignment="1" applyProtection="1">
      <alignment horizontal="left" vertical="top"/>
      <protection locked="0"/>
    </xf>
    <xf numFmtId="0" fontId="2" fillId="0" borderId="4" xfId="0" applyFont="1" applyBorder="1" applyAlignment="1">
      <alignment horizontal="right" vertical="center" wrapText="1"/>
    </xf>
    <xf numFmtId="0" fontId="5" fillId="2" borderId="4" xfId="0" applyFont="1" applyFill="1" applyBorder="1" applyAlignment="1">
      <alignment horizontal="center" vertical="center" wrapText="1"/>
    </xf>
    <xf numFmtId="0" fontId="5" fillId="0" borderId="2" xfId="0" applyFont="1" applyBorder="1" applyAlignment="1">
      <alignment horizontal="center" textRotation="90" wrapText="1"/>
    </xf>
    <xf numFmtId="0" fontId="5" fillId="0" borderId="2" xfId="0" applyFont="1" applyBorder="1" applyAlignment="1">
      <alignment horizontal="left" wrapText="1"/>
    </xf>
    <xf numFmtId="0" fontId="5" fillId="0" borderId="3" xfId="0" applyFont="1" applyBorder="1" applyAlignment="1">
      <alignment horizontal="left" wrapText="1"/>
    </xf>
    <xf numFmtId="0" fontId="5" fillId="2" borderId="4" xfId="0" applyFont="1" applyFill="1" applyBorder="1" applyAlignment="1">
      <alignment horizontal="center" textRotation="90"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0" fillId="2" borderId="4" xfId="0" applyFill="1" applyBorder="1" applyAlignment="1">
      <alignment horizontal="center"/>
    </xf>
    <xf numFmtId="0" fontId="2" fillId="2" borderId="4" xfId="0" applyFont="1" applyFill="1" applyBorder="1" applyAlignment="1">
      <alignment horizontal="center" vertical="top" wrapText="1"/>
    </xf>
    <xf numFmtId="0" fontId="2" fillId="2" borderId="7" xfId="0" applyFont="1" applyFill="1" applyBorder="1" applyAlignment="1">
      <alignment horizontal="center"/>
    </xf>
    <xf numFmtId="0" fontId="2" fillId="2" borderId="6" xfId="0" applyFont="1" applyFill="1" applyBorder="1" applyAlignment="1">
      <alignment horizontal="center"/>
    </xf>
    <xf numFmtId="0" fontId="2" fillId="2" borderId="8" xfId="0" applyFont="1" applyFill="1" applyBorder="1" applyAlignment="1">
      <alignment horizontal="center"/>
    </xf>
    <xf numFmtId="0" fontId="3" fillId="2" borderId="0" xfId="0" applyFont="1" applyFill="1" applyAlignment="1">
      <alignment horizontal="left"/>
    </xf>
    <xf numFmtId="0" fontId="5" fillId="0" borderId="3" xfId="0" applyFont="1" applyBorder="1" applyAlignment="1">
      <alignment horizontal="center" textRotation="90" wrapText="1"/>
    </xf>
    <xf numFmtId="0" fontId="5" fillId="0" borderId="5" xfId="0" applyFont="1" applyBorder="1" applyAlignment="1">
      <alignment horizontal="center" textRotation="90" wrapText="1"/>
    </xf>
    <xf numFmtId="0" fontId="2" fillId="2" borderId="4" xfId="0" applyFont="1" applyFill="1" applyBorder="1" applyAlignment="1">
      <alignment horizont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right" indent="1"/>
    </xf>
    <xf numFmtId="0" fontId="2" fillId="0" borderId="5" xfId="0" applyFont="1" applyBorder="1" applyAlignment="1">
      <alignment horizontal="center" vertical="center" wrapText="1"/>
    </xf>
    <xf numFmtId="0" fontId="0" fillId="2" borderId="7" xfId="0" applyFill="1" applyBorder="1" applyAlignment="1">
      <alignment horizontal="center"/>
    </xf>
    <xf numFmtId="0" fontId="0" fillId="2" borderId="6" xfId="0" applyFill="1" applyBorder="1" applyAlignment="1">
      <alignment horizontal="center"/>
    </xf>
    <xf numFmtId="0" fontId="0" fillId="2" borderId="8" xfId="0" applyFill="1" applyBorder="1" applyAlignment="1">
      <alignment horizontal="center"/>
    </xf>
    <xf numFmtId="0" fontId="2" fillId="2" borderId="7"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0" borderId="3" xfId="0" applyFont="1" applyBorder="1" applyAlignment="1">
      <alignment horizontal="center" vertical="top" wrapText="1"/>
    </xf>
    <xf numFmtId="0" fontId="2" fillId="0" borderId="5" xfId="0" applyFont="1" applyBorder="1" applyAlignment="1">
      <alignment horizontal="center" vertical="top" wrapText="1"/>
    </xf>
    <xf numFmtId="0" fontId="2" fillId="0" borderId="2" xfId="0" applyFont="1" applyBorder="1" applyAlignment="1">
      <alignment horizontal="center" vertical="top" wrapText="1"/>
    </xf>
    <xf numFmtId="0" fontId="2" fillId="2" borderId="4" xfId="0" applyFont="1" applyFill="1" applyBorder="1" applyAlignment="1">
      <alignment horizontal="center" vertical="top"/>
    </xf>
    <xf numFmtId="0" fontId="2" fillId="0" borderId="4" xfId="0" applyFont="1" applyBorder="1" applyAlignment="1">
      <alignment horizontal="center" vertical="top" wrapText="1"/>
    </xf>
    <xf numFmtId="0" fontId="2" fillId="0" borderId="2" xfId="0" applyFont="1" applyBorder="1" applyAlignment="1">
      <alignment horizontal="center" vertical="top"/>
    </xf>
    <xf numFmtId="0" fontId="2" fillId="0" borderId="4" xfId="0" applyFont="1" applyBorder="1" applyAlignment="1">
      <alignment horizontal="center" vertical="top"/>
    </xf>
    <xf numFmtId="0" fontId="2" fillId="0" borderId="7" xfId="0" applyFont="1" applyBorder="1" applyAlignment="1">
      <alignment horizontal="right" vertical="center" wrapText="1"/>
    </xf>
    <xf numFmtId="0" fontId="2" fillId="0" borderId="6" xfId="0" applyFont="1" applyBorder="1" applyAlignment="1">
      <alignment horizontal="right" vertical="center" wrapText="1"/>
    </xf>
    <xf numFmtId="0" fontId="2" fillId="0" borderId="8" xfId="0" applyFont="1" applyBorder="1" applyAlignment="1">
      <alignment horizontal="right"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cellXfs>
  <cellStyles count="2">
    <cellStyle name="Procent" xfId="1"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3.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ADBE9-F7D5-4037-BAFC-40E53B1B28BD}">
  <dimension ref="A1:A27"/>
  <sheetViews>
    <sheetView workbookViewId="0">
      <selection activeCell="A29" sqref="A29"/>
    </sheetView>
  </sheetViews>
  <sheetFormatPr defaultRowHeight="14.5"/>
  <cols>
    <col min="1" max="1" width="37.453125" bestFit="1" customWidth="1"/>
  </cols>
  <sheetData>
    <row r="1" spans="1:1">
      <c r="A1" t="s">
        <v>0</v>
      </c>
    </row>
    <row r="2" spans="1:1">
      <c r="A2" t="s">
        <v>1</v>
      </c>
    </row>
    <row r="3" spans="1:1">
      <c r="A3" t="s">
        <v>2</v>
      </c>
    </row>
    <row r="4" spans="1:1">
      <c r="A4" t="s">
        <v>3</v>
      </c>
    </row>
    <row r="5" spans="1:1">
      <c r="A5" t="s">
        <v>4</v>
      </c>
    </row>
    <row r="6" spans="1:1">
      <c r="A6" t="s">
        <v>5</v>
      </c>
    </row>
    <row r="7" spans="1:1">
      <c r="A7" t="s">
        <v>6</v>
      </c>
    </row>
    <row r="8" spans="1:1">
      <c r="A8" t="s">
        <v>7</v>
      </c>
    </row>
    <row r="9" spans="1:1">
      <c r="A9" t="s">
        <v>8</v>
      </c>
    </row>
    <row r="10" spans="1:1">
      <c r="A10" t="s">
        <v>9</v>
      </c>
    </row>
    <row r="11" spans="1:1">
      <c r="A11" t="s">
        <v>10</v>
      </c>
    </row>
    <row r="12" spans="1:1">
      <c r="A12" t="s">
        <v>11</v>
      </c>
    </row>
    <row r="13" spans="1:1">
      <c r="A13" t="s">
        <v>12</v>
      </c>
    </row>
    <row r="14" spans="1:1">
      <c r="A14" t="s">
        <v>13</v>
      </c>
    </row>
    <row r="15" spans="1:1">
      <c r="A15" t="s">
        <v>14</v>
      </c>
    </row>
    <row r="16" spans="1:1">
      <c r="A16" t="s">
        <v>15</v>
      </c>
    </row>
    <row r="17" spans="1:1">
      <c r="A17" t="s">
        <v>16</v>
      </c>
    </row>
    <row r="18" spans="1:1">
      <c r="A18" t="s">
        <v>17</v>
      </c>
    </row>
    <row r="19" spans="1:1">
      <c r="A19" t="s">
        <v>18</v>
      </c>
    </row>
    <row r="20" spans="1:1">
      <c r="A20" t="s">
        <v>19</v>
      </c>
    </row>
    <row r="21" spans="1:1">
      <c r="A21" t="s">
        <v>20</v>
      </c>
    </row>
    <row r="22" spans="1:1">
      <c r="A22" t="s">
        <v>21</v>
      </c>
    </row>
    <row r="23" spans="1:1">
      <c r="A23" t="s">
        <v>22</v>
      </c>
    </row>
    <row r="24" spans="1:1">
      <c r="A24" t="s">
        <v>23</v>
      </c>
    </row>
    <row r="25" spans="1:1">
      <c r="A25" t="s">
        <v>24</v>
      </c>
    </row>
    <row r="26" spans="1:1">
      <c r="A26" t="s">
        <v>25</v>
      </c>
    </row>
    <row r="27" spans="1:1">
      <c r="A27" t="s">
        <v>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104C-04C0-4546-9C5C-F7E570E38678}">
  <dimension ref="A1:L125"/>
  <sheetViews>
    <sheetView tabSelected="1" topLeftCell="B1" zoomScaleNormal="100" zoomScaleSheetLayoutView="55" zoomScalePageLayoutView="40" workbookViewId="0">
      <selection activeCell="B1" sqref="A1:XFD1048576"/>
    </sheetView>
  </sheetViews>
  <sheetFormatPr defaultRowHeight="14.5"/>
  <cols>
    <col min="1" max="1" width="11.81640625" style="1" hidden="1" customWidth="1"/>
    <col min="2" max="2" width="4.7265625" style="1" customWidth="1"/>
    <col min="3" max="3" width="9.269531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
        <v>27</v>
      </c>
      <c r="C1" s="123"/>
      <c r="D1" s="123"/>
      <c r="E1" s="123"/>
      <c r="F1" s="2"/>
      <c r="G1" s="2"/>
      <c r="H1" s="2"/>
      <c r="I1" s="2"/>
      <c r="J1" s="3" t="str">
        <f>'Lijst van vakken'!A1</f>
        <v>Nederlandse taal en literatuur</v>
      </c>
      <c r="K1" s="2"/>
      <c r="L1" s="4" t="s">
        <v>28</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ht="78">
      <c r="B6" s="117">
        <v>1</v>
      </c>
      <c r="C6" s="25"/>
      <c r="D6" s="25" t="s">
        <v>42</v>
      </c>
      <c r="E6" s="26" t="s">
        <v>43</v>
      </c>
      <c r="F6" s="25"/>
      <c r="G6" s="25" t="s">
        <v>44</v>
      </c>
      <c r="H6" s="27"/>
      <c r="I6" s="25" t="s">
        <v>45</v>
      </c>
      <c r="J6" s="26" t="s">
        <v>46</v>
      </c>
      <c r="K6" s="26" t="s">
        <v>47</v>
      </c>
      <c r="L6" s="26" t="s">
        <v>48</v>
      </c>
    </row>
    <row r="7" spans="1:12" ht="78">
      <c r="B7" s="130"/>
      <c r="C7" s="28"/>
      <c r="D7" s="28" t="s">
        <v>42</v>
      </c>
      <c r="E7" s="29" t="s">
        <v>49</v>
      </c>
      <c r="F7" s="28"/>
      <c r="G7" s="25" t="s">
        <v>44</v>
      </c>
      <c r="H7" s="30"/>
      <c r="I7" s="25" t="s">
        <v>45</v>
      </c>
      <c r="J7" s="29" t="s">
        <v>50</v>
      </c>
      <c r="K7" s="29" t="s">
        <v>47</v>
      </c>
      <c r="L7" s="29" t="s">
        <v>48</v>
      </c>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ht="78">
      <c r="B11" s="117">
        <v>2</v>
      </c>
      <c r="C11" s="34"/>
      <c r="D11" s="28" t="s">
        <v>42</v>
      </c>
      <c r="E11" s="29" t="s">
        <v>49</v>
      </c>
      <c r="F11" s="28"/>
      <c r="G11" s="25" t="s">
        <v>44</v>
      </c>
      <c r="H11" s="30"/>
      <c r="I11" s="28" t="s">
        <v>45</v>
      </c>
      <c r="J11" s="29" t="s">
        <v>50</v>
      </c>
      <c r="K11" s="29" t="s">
        <v>47</v>
      </c>
      <c r="L11" s="29" t="s">
        <v>48</v>
      </c>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65">
      <c r="B16" s="115">
        <v>3</v>
      </c>
      <c r="C16" s="25" t="s">
        <v>51</v>
      </c>
      <c r="D16" s="28" t="s">
        <v>52</v>
      </c>
      <c r="E16" s="26" t="s">
        <v>53</v>
      </c>
      <c r="F16" s="25">
        <v>50</v>
      </c>
      <c r="G16" s="25" t="s">
        <v>44</v>
      </c>
      <c r="H16" s="35">
        <v>0.05</v>
      </c>
      <c r="I16" s="25" t="s">
        <v>54</v>
      </c>
      <c r="J16" s="26" t="s">
        <v>55</v>
      </c>
      <c r="K16" s="26" t="s">
        <v>56</v>
      </c>
      <c r="L16" s="26" t="s">
        <v>57</v>
      </c>
    </row>
    <row r="17" spans="1:12" ht="78">
      <c r="B17" s="116"/>
      <c r="C17" s="28"/>
      <c r="D17" s="28" t="s">
        <v>42</v>
      </c>
      <c r="E17" s="29" t="s">
        <v>58</v>
      </c>
      <c r="F17" s="28"/>
      <c r="G17" s="25" t="s">
        <v>44</v>
      </c>
      <c r="H17" s="30"/>
      <c r="I17" s="25" t="s">
        <v>45</v>
      </c>
      <c r="J17" s="29" t="s">
        <v>50</v>
      </c>
      <c r="K17" s="29" t="s">
        <v>47</v>
      </c>
      <c r="L17" s="29" t="s">
        <v>48</v>
      </c>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45.75" customHeight="1">
      <c r="A21" s="9"/>
      <c r="B21" s="127">
        <v>4</v>
      </c>
      <c r="C21" s="39"/>
      <c r="D21" s="28" t="s">
        <v>42</v>
      </c>
      <c r="E21" s="29" t="s">
        <v>59</v>
      </c>
      <c r="F21" s="28"/>
      <c r="G21" s="25" t="s">
        <v>44</v>
      </c>
      <c r="H21" s="30"/>
      <c r="I21" s="25" t="s">
        <v>45</v>
      </c>
      <c r="J21" s="29" t="s">
        <v>50</v>
      </c>
      <c r="K21" s="29" t="s">
        <v>47</v>
      </c>
      <c r="L21" s="29" t="s">
        <v>48</v>
      </c>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0.05</v>
      </c>
    </row>
    <row r="32" spans="1:12">
      <c r="A32" s="11"/>
      <c r="E32" s="109" t="s">
        <v>65</v>
      </c>
      <c r="F32" s="109"/>
      <c r="G32" s="109"/>
      <c r="H32" s="16">
        <f>SUM(H21:H24)</f>
        <v>0</v>
      </c>
    </row>
    <row r="33" spans="1:12" ht="20.149999999999999" customHeight="1">
      <c r="A33" s="11" t="s">
        <v>52</v>
      </c>
      <c r="E33" s="109" t="s">
        <v>66</v>
      </c>
      <c r="F33" s="109"/>
      <c r="G33" s="109"/>
      <c r="H33" s="17">
        <f>SUM(H29:H32)</f>
        <v>0.05</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8"/>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
        <v>76</v>
      </c>
      <c r="C47" s="123"/>
      <c r="D47" s="123"/>
      <c r="E47" s="123"/>
      <c r="F47" s="2"/>
      <c r="G47" s="2"/>
      <c r="H47" s="2"/>
      <c r="I47" s="2"/>
      <c r="J47" s="3" t="str">
        <f>J1</f>
        <v>Nederlandse taal en literatuur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78">
      <c r="B52" s="115">
        <v>1</v>
      </c>
      <c r="C52" s="25"/>
      <c r="D52" s="25" t="s">
        <v>42</v>
      </c>
      <c r="E52" s="26" t="s">
        <v>78</v>
      </c>
      <c r="F52" s="25"/>
      <c r="G52" s="25" t="s">
        <v>44</v>
      </c>
      <c r="H52" s="27"/>
      <c r="I52" s="25" t="s">
        <v>45</v>
      </c>
      <c r="J52" s="26" t="s">
        <v>46</v>
      </c>
      <c r="K52" s="26" t="s">
        <v>47</v>
      </c>
      <c r="L52" s="26" t="s">
        <v>48</v>
      </c>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78">
      <c r="B57" s="116">
        <v>2</v>
      </c>
      <c r="C57" s="34"/>
      <c r="D57" s="25" t="s">
        <v>42</v>
      </c>
      <c r="E57" s="26" t="s">
        <v>79</v>
      </c>
      <c r="F57" s="25"/>
      <c r="G57" s="25" t="s">
        <v>44</v>
      </c>
      <c r="H57" s="27"/>
      <c r="I57" s="25" t="s">
        <v>45</v>
      </c>
      <c r="J57" s="26" t="s">
        <v>46</v>
      </c>
      <c r="K57" s="26" t="s">
        <v>47</v>
      </c>
      <c r="L57" s="26" t="s">
        <v>48</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71.25" customHeight="1">
      <c r="B62" s="115">
        <v>3</v>
      </c>
      <c r="C62" s="25"/>
      <c r="D62" s="25" t="s">
        <v>42</v>
      </c>
      <c r="E62" s="26" t="s">
        <v>80</v>
      </c>
      <c r="F62" s="25"/>
      <c r="G62" s="25" t="s">
        <v>44</v>
      </c>
      <c r="H62" s="27"/>
      <c r="I62" s="25" t="s">
        <v>45</v>
      </c>
      <c r="J62" s="26" t="s">
        <v>46</v>
      </c>
      <c r="K62" s="26" t="s">
        <v>47</v>
      </c>
      <c r="L62" s="26" t="s">
        <v>48</v>
      </c>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286">
      <c r="B67" s="127">
        <v>4</v>
      </c>
      <c r="C67" s="25" t="s">
        <v>81</v>
      </c>
      <c r="D67" s="25" t="s">
        <v>72</v>
      </c>
      <c r="E67" s="51" t="s">
        <v>82</v>
      </c>
      <c r="F67" s="25">
        <v>20</v>
      </c>
      <c r="G67" s="25" t="s">
        <v>44</v>
      </c>
      <c r="H67" s="50">
        <v>0.1</v>
      </c>
      <c r="I67" s="25" t="s">
        <v>54</v>
      </c>
      <c r="J67" s="51" t="s">
        <v>83</v>
      </c>
      <c r="K67" s="51" t="s">
        <v>84</v>
      </c>
      <c r="L67" s="51" t="s">
        <v>85</v>
      </c>
    </row>
    <row r="68" spans="2:12">
      <c r="B68" s="128"/>
      <c r="C68" s="41"/>
      <c r="D68" s="28"/>
      <c r="E68" s="41"/>
      <c r="F68" s="41"/>
      <c r="G68" s="25"/>
      <c r="H68" s="42"/>
      <c r="I68" s="25"/>
      <c r="J68" s="41"/>
      <c r="K68" s="41"/>
      <c r="L68" s="41"/>
    </row>
    <row r="69" spans="2:12" ht="78">
      <c r="B69" s="128"/>
      <c r="C69" s="41"/>
      <c r="D69" s="25" t="s">
        <v>42</v>
      </c>
      <c r="E69" s="26" t="s">
        <v>86</v>
      </c>
      <c r="F69" s="25"/>
      <c r="G69" s="25" t="s">
        <v>44</v>
      </c>
      <c r="H69" s="27"/>
      <c r="I69" s="25" t="s">
        <v>45</v>
      </c>
      <c r="J69" s="26" t="s">
        <v>46</v>
      </c>
      <c r="K69" s="26" t="s">
        <v>47</v>
      </c>
      <c r="L69" s="26" t="s">
        <v>48</v>
      </c>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0.05</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0.1</v>
      </c>
    </row>
    <row r="80" spans="2:12">
      <c r="E80" s="109" t="s">
        <v>93</v>
      </c>
      <c r="F80" s="109"/>
      <c r="G80" s="109"/>
      <c r="H80" s="17">
        <f>SUM(H75:H79)</f>
        <v>0.15000000000000002</v>
      </c>
    </row>
    <row r="82" spans="2:12">
      <c r="B82" s="18" t="s">
        <v>69</v>
      </c>
      <c r="C82" s="19"/>
      <c r="D82" s="18"/>
      <c r="E82" s="18"/>
      <c r="F82" s="18"/>
      <c r="G82" s="18"/>
      <c r="H82" s="18"/>
      <c r="I82" s="18"/>
      <c r="J82" s="18"/>
      <c r="K82" s="18"/>
      <c r="L82" s="20"/>
    </row>
    <row r="83" spans="2:12">
      <c r="B83" s="67" t="s">
        <v>71</v>
      </c>
      <c r="C83" s="68"/>
      <c r="D83" s="68"/>
      <c r="E83" s="68"/>
      <c r="F83" s="68"/>
      <c r="G83" s="68"/>
      <c r="H83" s="68"/>
      <c r="I83" s="68"/>
      <c r="J83" s="68"/>
      <c r="K83" s="68"/>
      <c r="L83" s="20"/>
    </row>
    <row r="84" spans="2:12">
      <c r="B84" s="18" t="s">
        <v>73</v>
      </c>
      <c r="C84" s="19"/>
      <c r="D84" s="18"/>
      <c r="E84" s="18"/>
      <c r="F84" s="18"/>
      <c r="G84" s="18"/>
      <c r="H84" s="18"/>
      <c r="I84" s="18"/>
      <c r="J84" s="18"/>
      <c r="K84" s="18"/>
      <c r="L84" s="20"/>
    </row>
    <row r="85" spans="2:12">
      <c r="B85" s="18" t="s">
        <v>74</v>
      </c>
      <c r="C85" s="11"/>
      <c r="D85" s="11"/>
      <c r="E85" s="12"/>
      <c r="F85" s="11"/>
      <c r="G85" s="11"/>
      <c r="H85" s="21"/>
      <c r="I85" s="11"/>
      <c r="J85" s="12"/>
      <c r="K85" s="12"/>
    </row>
    <row r="93" spans="2:12" ht="15.5">
      <c r="B93" s="123" t="s">
        <v>94</v>
      </c>
      <c r="C93" s="123"/>
      <c r="D93" s="123"/>
      <c r="E93" s="123"/>
      <c r="F93" s="2"/>
      <c r="G93" s="2"/>
      <c r="H93" s="2"/>
      <c r="I93" s="2"/>
      <c r="J93" s="3" t="str">
        <f>J47</f>
        <v>Nederlandse taal en literatuur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t="s">
        <v>96</v>
      </c>
      <c r="D98" s="28" t="s">
        <v>52</v>
      </c>
      <c r="E98" s="1" t="s">
        <v>97</v>
      </c>
      <c r="F98" s="25">
        <v>100</v>
      </c>
      <c r="G98" s="25" t="s">
        <v>44</v>
      </c>
      <c r="H98" s="35">
        <v>0.1</v>
      </c>
      <c r="I98" s="25" t="s">
        <v>54</v>
      </c>
      <c r="J98" s="26" t="s">
        <v>98</v>
      </c>
      <c r="K98" s="1" t="s">
        <v>99</v>
      </c>
      <c r="L98" s="14" t="s">
        <v>57</v>
      </c>
    </row>
    <row r="99" spans="2:12" ht="91">
      <c r="B99" s="116"/>
      <c r="C99" s="28" t="s">
        <v>100</v>
      </c>
      <c r="D99" s="28" t="s">
        <v>52</v>
      </c>
      <c r="E99" s="26" t="s">
        <v>101</v>
      </c>
      <c r="F99" s="28">
        <v>100</v>
      </c>
      <c r="G99" s="25" t="s">
        <v>102</v>
      </c>
      <c r="H99" s="36">
        <v>0.3</v>
      </c>
      <c r="I99" s="25" t="s">
        <v>54</v>
      </c>
      <c r="J99" s="29" t="s">
        <v>103</v>
      </c>
      <c r="K99" s="26" t="s">
        <v>104</v>
      </c>
      <c r="L99" s="26" t="s">
        <v>105</v>
      </c>
    </row>
    <row r="100" spans="2:12">
      <c r="B100" s="116"/>
      <c r="C100" s="28"/>
      <c r="D100" s="28"/>
      <c r="E100" s="29"/>
      <c r="F100" s="28"/>
      <c r="G100" s="25"/>
      <c r="H100" s="36"/>
      <c r="I100" s="25"/>
      <c r="J100" s="29"/>
      <c r="K100" s="29"/>
      <c r="L100" s="29"/>
    </row>
    <row r="101" spans="2:12" ht="46.5" customHeight="1">
      <c r="B101" s="117"/>
      <c r="C101" s="31"/>
      <c r="D101" s="25" t="s">
        <v>42</v>
      </c>
      <c r="E101" s="26" t="s">
        <v>106</v>
      </c>
      <c r="F101" s="25"/>
      <c r="G101" s="25" t="s">
        <v>44</v>
      </c>
      <c r="H101" s="27"/>
      <c r="I101" s="25" t="s">
        <v>45</v>
      </c>
      <c r="J101" s="26" t="s">
        <v>107</v>
      </c>
      <c r="K101" s="26" t="s">
        <v>47</v>
      </c>
      <c r="L101" s="26" t="s">
        <v>48</v>
      </c>
    </row>
    <row r="102" spans="2:12" ht="6" customHeight="1">
      <c r="B102" s="118"/>
      <c r="C102" s="118"/>
      <c r="D102" s="118"/>
      <c r="E102" s="118"/>
      <c r="F102" s="118"/>
      <c r="G102" s="118"/>
      <c r="H102" s="118"/>
      <c r="I102" s="118"/>
      <c r="J102" s="118"/>
      <c r="K102" s="118"/>
      <c r="L102" s="118"/>
    </row>
    <row r="103" spans="2:12" ht="143">
      <c r="B103" s="115">
        <v>2</v>
      </c>
      <c r="C103" s="25" t="s">
        <v>108</v>
      </c>
      <c r="D103" s="28" t="s">
        <v>70</v>
      </c>
      <c r="E103" s="26" t="s">
        <v>109</v>
      </c>
      <c r="F103" s="25">
        <v>120</v>
      </c>
      <c r="G103" s="25" t="s">
        <v>44</v>
      </c>
      <c r="H103" s="35">
        <v>0.3</v>
      </c>
      <c r="I103" s="25" t="s">
        <v>54</v>
      </c>
      <c r="J103" s="26" t="s">
        <v>110</v>
      </c>
      <c r="K103" s="26" t="s">
        <v>111</v>
      </c>
      <c r="L103" s="26" t="s">
        <v>112</v>
      </c>
    </row>
    <row r="104" spans="2:12">
      <c r="B104" s="116"/>
      <c r="C104" s="28"/>
      <c r="D104" s="28"/>
      <c r="E104" s="29"/>
      <c r="F104" s="28"/>
      <c r="G104" s="25"/>
      <c r="H104" s="36"/>
      <c r="I104" s="25"/>
      <c r="J104" s="29"/>
      <c r="K104" s="29"/>
      <c r="L104" s="29"/>
    </row>
    <row r="105" spans="2:12" ht="53.25" customHeight="1">
      <c r="B105" s="116"/>
      <c r="C105" s="28"/>
      <c r="D105" s="25" t="s">
        <v>42</v>
      </c>
      <c r="E105" s="26" t="s">
        <v>113</v>
      </c>
      <c r="F105" s="25"/>
      <c r="G105" s="25" t="s">
        <v>44</v>
      </c>
      <c r="H105" s="27"/>
      <c r="I105" s="25" t="s">
        <v>45</v>
      </c>
      <c r="J105" s="26" t="s">
        <v>107</v>
      </c>
      <c r="K105" s="26" t="s">
        <v>47</v>
      </c>
      <c r="L105" s="26" t="s">
        <v>48</v>
      </c>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78">
      <c r="B108" s="116">
        <v>3</v>
      </c>
      <c r="C108" s="28"/>
      <c r="D108" s="25" t="s">
        <v>42</v>
      </c>
      <c r="E108" s="26" t="s">
        <v>114</v>
      </c>
      <c r="F108" s="25"/>
      <c r="G108" s="25" t="s">
        <v>44</v>
      </c>
      <c r="H108" s="27"/>
      <c r="I108" s="25" t="s">
        <v>45</v>
      </c>
      <c r="J108" s="26" t="s">
        <v>107</v>
      </c>
      <c r="K108" s="26" t="s">
        <v>47</v>
      </c>
      <c r="L108" s="26" t="s">
        <v>48</v>
      </c>
    </row>
    <row r="109" spans="2:12">
      <c r="B109" s="116"/>
      <c r="C109" s="28"/>
      <c r="D109" s="28"/>
      <c r="E109" s="29"/>
      <c r="F109" s="28"/>
      <c r="G109" s="25"/>
      <c r="H109" s="36"/>
      <c r="I109" s="25"/>
      <c r="J109" s="29"/>
      <c r="K109" s="29"/>
      <c r="L109" s="29"/>
    </row>
    <row r="110" spans="2:12" ht="260">
      <c r="B110" s="116"/>
      <c r="C110" s="28" t="s">
        <v>115</v>
      </c>
      <c r="D110" s="28" t="s">
        <v>67</v>
      </c>
      <c r="E110" s="29" t="s">
        <v>116</v>
      </c>
      <c r="F110" s="28">
        <v>20</v>
      </c>
      <c r="G110" s="25" t="s">
        <v>44</v>
      </c>
      <c r="H110" s="36">
        <v>0.15</v>
      </c>
      <c r="I110" s="25" t="s">
        <v>54</v>
      </c>
      <c r="J110" s="29" t="s">
        <v>107</v>
      </c>
      <c r="K110" s="29" t="s">
        <v>117</v>
      </c>
      <c r="L110" s="29" t="s">
        <v>85</v>
      </c>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0.15000000000000002</v>
      </c>
      <c r="I116" s="11"/>
      <c r="J116" s="12"/>
      <c r="K116" s="12"/>
      <c r="L116" s="12"/>
    </row>
    <row r="117" spans="2:12">
      <c r="E117" s="109" t="s">
        <v>120</v>
      </c>
      <c r="F117" s="109"/>
      <c r="G117" s="109"/>
      <c r="H117" s="8">
        <f>SUM(H98:H101)</f>
        <v>0.4</v>
      </c>
      <c r="L117" s="1"/>
    </row>
    <row r="118" spans="2:12">
      <c r="E118" s="109" t="s">
        <v>121</v>
      </c>
      <c r="F118" s="109"/>
      <c r="G118" s="109"/>
      <c r="H118" s="15">
        <f>SUM(H103:H106)</f>
        <v>0.3</v>
      </c>
      <c r="L118" s="1"/>
    </row>
    <row r="119" spans="2:12">
      <c r="E119" s="109" t="s">
        <v>122</v>
      </c>
      <c r="F119" s="109"/>
      <c r="G119" s="109"/>
      <c r="H119" s="15">
        <f>SUM(H108:H111)</f>
        <v>0.15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69"/>
      <c r="D123" s="69"/>
      <c r="E123" s="69"/>
      <c r="F123" s="69"/>
      <c r="G123" s="69"/>
      <c r="H123" s="69"/>
      <c r="I123" s="69"/>
      <c r="J123" s="69"/>
      <c r="K123" s="69"/>
      <c r="L123" s="18"/>
    </row>
    <row r="124" spans="2:12">
      <c r="B124" s="18" t="s">
        <v>73</v>
      </c>
      <c r="C124" s="19"/>
      <c r="D124" s="18"/>
      <c r="E124" s="18"/>
      <c r="F124" s="18"/>
      <c r="G124" s="18"/>
      <c r="H124" s="18"/>
      <c r="I124" s="18"/>
      <c r="J124" s="18"/>
      <c r="K124" s="18"/>
      <c r="L124" s="18"/>
    </row>
    <row r="125" spans="2:12">
      <c r="B125" s="18" t="s">
        <v>74</v>
      </c>
      <c r="C125" s="11"/>
      <c r="D125" s="11"/>
      <c r="E125" s="12"/>
      <c r="F125" s="11"/>
      <c r="G125" s="11"/>
      <c r="H125" s="21"/>
      <c r="I125" s="11"/>
      <c r="J125" s="12"/>
      <c r="K125" s="12"/>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03:D106 D16:D19 D52:D55 D21:D24 D57:D60 D62:D65 D67:D70 D98:D101 D108:D111" xr:uid="{C1008A2D-846A-4E9A-BD63-C469D88F6BEB}">
      <formula1>$A$33:$A$39</formula1>
    </dataValidation>
    <dataValidation type="list" allowBlank="1" showInputMessage="1" showErrorMessage="1" sqref="I6:I9 I11:I14 I103:I106 I16:I19 I52:I55 I21:I24 I57:I60 I62:I65 I67:I70 I98:I101 I108:I111" xr:uid="{C97E9CCF-E5CF-493E-BD22-68BA7D73D10A}">
      <formula1>$A$42:$A$43</formula1>
    </dataValidation>
    <dataValidation type="list" allowBlank="1" showInputMessage="1" showErrorMessage="1" sqref="G6:G9 G11:G14 G103:G106 G16:G19 G52:G55 G21:G24 G57:G60 G62:G65 G67:G70 G98:G101 G108:G111" xr:uid="{8A4C97DA-0E40-4A7C-8C46-F088D9A9C86B}">
      <formula1>$A$29:$A$30</formula1>
    </dataValidation>
  </dataValidations>
  <pageMargins left="0.7" right="0.7" top="0.75" bottom="0.75" header="0.3" footer="0.3"/>
  <pageSetup paperSize="9" scale="79" orientation="landscape" r:id="rId1"/>
  <rowBreaks count="4" manualBreakCount="4">
    <brk id="22" max="11" man="1"/>
    <brk id="46" max="11" man="1"/>
    <brk id="66" max="11" man="1"/>
    <brk id="92" max="11" man="1"/>
  </rowBreaks>
  <colBreaks count="1" manualBreakCount="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27C6A-C9CA-4397-9DE5-3BAB42369FDC}">
  <dimension ref="A1:L125"/>
  <sheetViews>
    <sheetView topLeftCell="B1" zoomScaleNormal="100" zoomScalePageLayoutView="55" workbookViewId="0">
      <selection activeCell="B1" sqref="A1:XFD1048576"/>
    </sheetView>
  </sheetViews>
  <sheetFormatPr defaultRowHeight="14.5"/>
  <cols>
    <col min="1" max="1" width="11.81640625" style="1" hidden="1" customWidth="1"/>
    <col min="2" max="2" width="4.7265625" style="1" customWidth="1"/>
    <col min="3" max="3" width="9.179687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f>
        <v>Latijnse taal en cultuur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Latijnse taal en cultuur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52">
      <c r="B57" s="116">
        <v>2</v>
      </c>
      <c r="C57" s="28" t="s">
        <v>124</v>
      </c>
      <c r="D57" s="28" t="s">
        <v>52</v>
      </c>
      <c r="E57" s="29" t="s">
        <v>125</v>
      </c>
      <c r="F57" s="28">
        <v>100</v>
      </c>
      <c r="G57" s="25" t="s">
        <v>44</v>
      </c>
      <c r="H57" s="30">
        <v>0.15</v>
      </c>
      <c r="I57" s="28" t="s">
        <v>54</v>
      </c>
      <c r="J57" s="29" t="s">
        <v>126</v>
      </c>
      <c r="K57" s="71" t="s">
        <v>127</v>
      </c>
      <c r="L57" s="29" t="s">
        <v>128</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39">
      <c r="B67" s="127">
        <v>4</v>
      </c>
      <c r="C67" s="25" t="s">
        <v>129</v>
      </c>
      <c r="D67" s="25" t="s">
        <v>70</v>
      </c>
      <c r="E67" s="51" t="s">
        <v>130</v>
      </c>
      <c r="F67" s="25" t="s">
        <v>131</v>
      </c>
      <c r="G67" s="25" t="s">
        <v>62</v>
      </c>
      <c r="H67" s="27">
        <v>0.1</v>
      </c>
      <c r="I67" s="25" t="s">
        <v>54</v>
      </c>
      <c r="J67" s="51" t="s">
        <v>126</v>
      </c>
      <c r="K67" s="51" t="s">
        <v>131</v>
      </c>
      <c r="L67" s="51" t="s">
        <v>128</v>
      </c>
    </row>
    <row r="68" spans="2:12" ht="52">
      <c r="B68" s="128"/>
      <c r="C68" s="28" t="s">
        <v>132</v>
      </c>
      <c r="D68" s="28" t="s">
        <v>52</v>
      </c>
      <c r="E68" s="54" t="s">
        <v>125</v>
      </c>
      <c r="F68" s="28">
        <v>100</v>
      </c>
      <c r="G68" s="25" t="s">
        <v>44</v>
      </c>
      <c r="H68" s="30">
        <v>0.15</v>
      </c>
      <c r="I68" s="25" t="s">
        <v>54</v>
      </c>
      <c r="J68" s="54" t="s">
        <v>126</v>
      </c>
      <c r="K68" s="71" t="s">
        <v>127</v>
      </c>
      <c r="L68" s="54" t="s">
        <v>128</v>
      </c>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0.15</v>
      </c>
    </row>
    <row r="78" spans="2:12">
      <c r="E78" s="109" t="s">
        <v>91</v>
      </c>
      <c r="F78" s="109"/>
      <c r="G78" s="109"/>
      <c r="H78" s="15">
        <f>SUM(H62:H65)</f>
        <v>0</v>
      </c>
    </row>
    <row r="79" spans="2:12">
      <c r="E79" s="109" t="s">
        <v>92</v>
      </c>
      <c r="F79" s="109"/>
      <c r="G79" s="109"/>
      <c r="H79" s="16">
        <f>SUM(H67:H70)</f>
        <v>0.25</v>
      </c>
    </row>
    <row r="80" spans="2:12">
      <c r="E80" s="109" t="s">
        <v>93</v>
      </c>
      <c r="F80" s="109"/>
      <c r="G80" s="109"/>
      <c r="H80" s="17">
        <f>SUM(H76:H79)</f>
        <v>0.4</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Latijnse taal en cultuur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56">
      <c r="B98" s="115">
        <v>1</v>
      </c>
      <c r="C98" s="25" t="s">
        <v>133</v>
      </c>
      <c r="D98" s="28" t="s">
        <v>52</v>
      </c>
      <c r="E98" s="43" t="s">
        <v>134</v>
      </c>
      <c r="F98" s="25">
        <v>100</v>
      </c>
      <c r="G98" s="25" t="s">
        <v>44</v>
      </c>
      <c r="H98" s="35">
        <v>0.15</v>
      </c>
      <c r="I98" s="25" t="s">
        <v>54</v>
      </c>
      <c r="J98" s="26" t="s">
        <v>126</v>
      </c>
      <c r="K98" s="26" t="s">
        <v>135</v>
      </c>
      <c r="L98" s="26" t="s">
        <v>128</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52">
      <c r="B103" s="115">
        <v>2</v>
      </c>
      <c r="C103" s="25" t="s">
        <v>136</v>
      </c>
      <c r="D103" s="28" t="s">
        <v>52</v>
      </c>
      <c r="E103" s="26" t="s">
        <v>134</v>
      </c>
      <c r="F103" s="25">
        <v>100</v>
      </c>
      <c r="G103" s="25" t="s">
        <v>44</v>
      </c>
      <c r="H103" s="35">
        <v>0.2</v>
      </c>
      <c r="I103" s="25" t="s">
        <v>54</v>
      </c>
      <c r="J103" s="26" t="s">
        <v>126</v>
      </c>
      <c r="K103" s="26" t="s">
        <v>135</v>
      </c>
      <c r="L103" s="26" t="s">
        <v>128</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52">
      <c r="B108" s="116">
        <v>3</v>
      </c>
      <c r="C108" s="28" t="s">
        <v>137</v>
      </c>
      <c r="D108" s="28" t="s">
        <v>52</v>
      </c>
      <c r="E108" s="29" t="s">
        <v>134</v>
      </c>
      <c r="F108" s="28">
        <v>100</v>
      </c>
      <c r="G108" s="25" t="s">
        <v>44</v>
      </c>
      <c r="H108" s="36">
        <v>0.25</v>
      </c>
      <c r="I108" s="25" t="s">
        <v>54</v>
      </c>
      <c r="J108" s="29" t="s">
        <v>126</v>
      </c>
      <c r="K108" s="29" t="s">
        <v>135</v>
      </c>
      <c r="L108" s="29" t="s">
        <v>128</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0.4</v>
      </c>
      <c r="I116" s="11"/>
      <c r="J116" s="12"/>
      <c r="K116" s="12"/>
      <c r="L116" s="12"/>
    </row>
    <row r="117" spans="2:12">
      <c r="E117" s="109" t="s">
        <v>120</v>
      </c>
      <c r="F117" s="109"/>
      <c r="G117" s="109"/>
      <c r="H117" s="8">
        <f>SUM(H98:H101)</f>
        <v>0.15</v>
      </c>
      <c r="L117" s="1"/>
    </row>
    <row r="118" spans="2:12">
      <c r="E118" s="109" t="s">
        <v>121</v>
      </c>
      <c r="F118" s="109"/>
      <c r="G118" s="109"/>
      <c r="H118" s="15">
        <f>SUM(H103:H106)</f>
        <v>0.2</v>
      </c>
      <c r="L118" s="1"/>
    </row>
    <row r="119" spans="2:12">
      <c r="E119" s="109" t="s">
        <v>122</v>
      </c>
      <c r="F119" s="109"/>
      <c r="G119" s="109"/>
      <c r="H119" s="15">
        <f>SUM(H108:H111)</f>
        <v>0.25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67:G70 G103:G106 G98:G101 G108:G111" xr:uid="{B62DC240-B606-4BC7-BE0E-840F0DC5FB9B}">
      <formula1>$A$29:$A$30</formula1>
    </dataValidation>
    <dataValidation type="list" allowBlank="1" showInputMessage="1" showErrorMessage="1" sqref="I6:I9 I11:I14 I16:I19 I21:I24 I52:I55 I57:I60 I62:I65 I67:I70 I98:I101 I103:I106 I108:I111" xr:uid="{29B0F114-5635-40D3-A1DE-CD32795C3FDB}">
      <formula1>$A$42:$A$43</formula1>
    </dataValidation>
    <dataValidation type="list" allowBlank="1" showInputMessage="1" showErrorMessage="1" sqref="D6:D9 D11:D14 D16:D19 D21:D24 D52:D55 D57:D60 D62:D65 D67:D70 D98:D101 D103:D106 D108:D111" xr:uid="{0866EB7D-CD1B-4337-98E0-436A19D63BC6}">
      <formula1>$A$33:$A$39</formula1>
    </dataValidation>
  </dataValidations>
  <pageMargins left="0.7" right="0.7" top="0.75" bottom="0.75" header="0.3" footer="0.3"/>
  <pageSetup paperSize="9" scale="76" orientation="landscape" r:id="rId1"/>
  <colBreaks count="1" manualBreakCount="1">
    <brk id="1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986AD-2BAA-461D-B579-E288AF76FE71}">
  <dimension ref="A1:L125"/>
  <sheetViews>
    <sheetView topLeftCell="B1" zoomScaleNormal="100" zoomScalePageLayoutView="55"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vakken'!A3</f>
        <v>Griekse taal en cultuur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Griekse taal en cultuur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52">
      <c r="B57" s="116">
        <v>2</v>
      </c>
      <c r="C57" s="28" t="s">
        <v>138</v>
      </c>
      <c r="D57" s="28" t="s">
        <v>52</v>
      </c>
      <c r="E57" s="29" t="s">
        <v>139</v>
      </c>
      <c r="F57" s="28">
        <v>100</v>
      </c>
      <c r="G57" s="25" t="s">
        <v>44</v>
      </c>
      <c r="H57" s="30">
        <v>0.15</v>
      </c>
      <c r="I57" s="28" t="s">
        <v>54</v>
      </c>
      <c r="J57" s="29" t="s">
        <v>126</v>
      </c>
      <c r="K57" s="71" t="s">
        <v>127</v>
      </c>
      <c r="L57" s="29" t="s">
        <v>140</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39">
      <c r="B67" s="127">
        <v>4</v>
      </c>
      <c r="C67" s="25" t="s">
        <v>141</v>
      </c>
      <c r="D67" s="25" t="s">
        <v>70</v>
      </c>
      <c r="E67" s="51" t="s">
        <v>142</v>
      </c>
      <c r="F67" s="25" t="s">
        <v>131</v>
      </c>
      <c r="G67" s="25" t="s">
        <v>62</v>
      </c>
      <c r="H67" s="27">
        <v>0.1</v>
      </c>
      <c r="I67" s="25" t="s">
        <v>54</v>
      </c>
      <c r="J67" s="51" t="s">
        <v>126</v>
      </c>
      <c r="K67" s="51" t="s">
        <v>131</v>
      </c>
      <c r="L67" s="51" t="s">
        <v>140</v>
      </c>
    </row>
    <row r="68" spans="2:12" ht="52">
      <c r="B68" s="128"/>
      <c r="C68" s="28" t="s">
        <v>143</v>
      </c>
      <c r="D68" s="28" t="s">
        <v>52</v>
      </c>
      <c r="E68" s="54" t="s">
        <v>139</v>
      </c>
      <c r="F68" s="28">
        <v>100</v>
      </c>
      <c r="G68" s="25" t="s">
        <v>44</v>
      </c>
      <c r="H68" s="30">
        <v>0.15</v>
      </c>
      <c r="I68" s="25" t="s">
        <v>54</v>
      </c>
      <c r="J68" s="54" t="s">
        <v>126</v>
      </c>
      <c r="K68" s="71" t="s">
        <v>127</v>
      </c>
      <c r="L68" s="54" t="s">
        <v>140</v>
      </c>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0.15</v>
      </c>
    </row>
    <row r="78" spans="2:12">
      <c r="E78" s="109" t="s">
        <v>91</v>
      </c>
      <c r="F78" s="109"/>
      <c r="G78" s="109"/>
      <c r="H78" s="15">
        <f>SUM(H62:H65)</f>
        <v>0</v>
      </c>
    </row>
    <row r="79" spans="2:12">
      <c r="E79" s="109" t="s">
        <v>92</v>
      </c>
      <c r="F79" s="109"/>
      <c r="G79" s="109"/>
      <c r="H79" s="16">
        <f>SUM(H67:H70)</f>
        <v>0.25</v>
      </c>
    </row>
    <row r="80" spans="2:12">
      <c r="E80" s="109" t="s">
        <v>93</v>
      </c>
      <c r="F80" s="109"/>
      <c r="G80" s="109"/>
      <c r="H80" s="17">
        <f>SUM(H76:H79)</f>
        <v>0.4</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Griekse taal en cultuur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52">
      <c r="B98" s="115">
        <v>1</v>
      </c>
      <c r="C98" s="25" t="s">
        <v>144</v>
      </c>
      <c r="D98" s="28" t="s">
        <v>52</v>
      </c>
      <c r="E98" s="26" t="s">
        <v>134</v>
      </c>
      <c r="F98" s="25">
        <v>100</v>
      </c>
      <c r="G98" s="25" t="s">
        <v>44</v>
      </c>
      <c r="H98" s="35">
        <v>0.15</v>
      </c>
      <c r="I98" s="25" t="s">
        <v>54</v>
      </c>
      <c r="J98" s="26" t="s">
        <v>126</v>
      </c>
      <c r="K98" s="26" t="s">
        <v>145</v>
      </c>
      <c r="L98" s="26" t="s">
        <v>140</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52">
      <c r="B103" s="115">
        <v>2</v>
      </c>
      <c r="C103" s="25" t="s">
        <v>146</v>
      </c>
      <c r="D103" s="28" t="s">
        <v>52</v>
      </c>
      <c r="E103" s="26" t="s">
        <v>134</v>
      </c>
      <c r="F103" s="25">
        <v>100</v>
      </c>
      <c r="G103" s="25" t="s">
        <v>44</v>
      </c>
      <c r="H103" s="35">
        <v>0.2</v>
      </c>
      <c r="I103" s="25" t="s">
        <v>54</v>
      </c>
      <c r="J103" s="26" t="s">
        <v>126</v>
      </c>
      <c r="K103" s="26" t="s">
        <v>145</v>
      </c>
      <c r="L103" s="26" t="s">
        <v>140</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52">
      <c r="B108" s="116">
        <v>3</v>
      </c>
      <c r="C108" s="28" t="s">
        <v>147</v>
      </c>
      <c r="D108" s="28" t="s">
        <v>52</v>
      </c>
      <c r="E108" s="29" t="s">
        <v>134</v>
      </c>
      <c r="F108" s="28">
        <v>100</v>
      </c>
      <c r="G108" s="25" t="s">
        <v>44</v>
      </c>
      <c r="H108" s="36">
        <v>0.25</v>
      </c>
      <c r="I108" s="25" t="s">
        <v>54</v>
      </c>
      <c r="J108" s="29" t="s">
        <v>126</v>
      </c>
      <c r="K108" s="29" t="s">
        <v>145</v>
      </c>
      <c r="L108" s="29" t="s">
        <v>140</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0.4</v>
      </c>
      <c r="I116" s="11"/>
      <c r="J116" s="12"/>
      <c r="K116" s="12"/>
      <c r="L116" s="12"/>
    </row>
    <row r="117" spans="2:12">
      <c r="E117" s="109" t="s">
        <v>120</v>
      </c>
      <c r="F117" s="109"/>
      <c r="G117" s="109"/>
      <c r="H117" s="8">
        <f>SUM(H98:H101)</f>
        <v>0.15</v>
      </c>
      <c r="L117" s="1"/>
    </row>
    <row r="118" spans="2:12">
      <c r="E118" s="109" t="s">
        <v>121</v>
      </c>
      <c r="F118" s="109"/>
      <c r="G118" s="109"/>
      <c r="H118" s="15">
        <f>SUM(H103:H106)</f>
        <v>0.2</v>
      </c>
      <c r="L118" s="1"/>
    </row>
    <row r="119" spans="2:12">
      <c r="E119" s="109" t="s">
        <v>122</v>
      </c>
      <c r="F119" s="109"/>
      <c r="G119" s="109"/>
      <c r="H119" s="15">
        <f>SUM(H108:H111)</f>
        <v>0.25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705BFE4B-44B1-4216-906C-DFB183569B75}">
      <formula1>$A$33:$A$39</formula1>
    </dataValidation>
    <dataValidation type="list" allowBlank="1" showInputMessage="1" showErrorMessage="1" sqref="I6:I9 I11:I14 I16:I19 I21:I24 I52:I55 I57:I60 I62:I65 I67:I70 I98:I101 I103:I106 I108:I111" xr:uid="{757A261C-B288-4DBD-8C38-5F54A8E73D4A}">
      <formula1>$A$42:$A$43</formula1>
    </dataValidation>
    <dataValidation type="list" allowBlank="1" showInputMessage="1" showErrorMessage="1" sqref="G6:G9 G11:G14 G16:G19 G21:G24 G52:G55 G57:G60 G62:G65 G67:G70 G103:G106 G98:G101 G108:G111" xr:uid="{09099476-F3F1-4A33-B310-A9E7EB74C07D}">
      <formula1>$A$29:$A$30</formula1>
    </dataValidation>
  </dataValidations>
  <pageMargins left="0.7" right="0.7" top="0.75" bottom="0.75" header="0.3" footer="0.3"/>
  <pageSetup paperSize="9" scale="76" orientation="landscape" r:id="rId1"/>
  <rowBreaks count="2" manualBreakCount="2">
    <brk id="38" max="16383" man="1"/>
    <brk id="74" max="1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C5F44-E85E-4280-9C76-80EE06257B6D}">
  <dimension ref="A1:L125"/>
  <sheetViews>
    <sheetView topLeftCell="B1" zoomScaleNormal="100" zoomScalePageLayoutView="55"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vakken'!A4</f>
        <v>Franse taal en literatuur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Franse taal en literatuur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ht="78">
      <c r="B54" s="116"/>
      <c r="C54" s="28" t="s">
        <v>148</v>
      </c>
      <c r="D54" s="28" t="s">
        <v>52</v>
      </c>
      <c r="E54" s="29" t="s">
        <v>149</v>
      </c>
      <c r="F54" s="28">
        <v>50</v>
      </c>
      <c r="G54" s="25" t="s">
        <v>44</v>
      </c>
      <c r="H54" s="30">
        <v>0.09</v>
      </c>
      <c r="I54" s="25" t="s">
        <v>54</v>
      </c>
      <c r="J54" s="29" t="s">
        <v>83</v>
      </c>
      <c r="K54" s="29" t="s">
        <v>150</v>
      </c>
      <c r="L54" s="29" t="s">
        <v>151</v>
      </c>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ht="78">
      <c r="B64" s="116"/>
      <c r="C64" s="28" t="s">
        <v>152</v>
      </c>
      <c r="D64" s="28" t="s">
        <v>52</v>
      </c>
      <c r="E64" s="29" t="s">
        <v>153</v>
      </c>
      <c r="F64" s="28">
        <v>50</v>
      </c>
      <c r="G64" s="25" t="s">
        <v>44</v>
      </c>
      <c r="H64" s="36">
        <v>0.09</v>
      </c>
      <c r="I64" s="25" t="s">
        <v>54</v>
      </c>
      <c r="J64" s="29" t="s">
        <v>83</v>
      </c>
      <c r="K64" s="29" t="s">
        <v>154</v>
      </c>
      <c r="L64" s="29" t="s">
        <v>151</v>
      </c>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0.09</v>
      </c>
    </row>
    <row r="77" spans="2:12">
      <c r="E77" s="109" t="s">
        <v>90</v>
      </c>
      <c r="F77" s="109"/>
      <c r="G77" s="109"/>
      <c r="H77" s="15">
        <f>SUM(H57:H61)</f>
        <v>0</v>
      </c>
    </row>
    <row r="78" spans="2:12">
      <c r="E78" s="109" t="s">
        <v>91</v>
      </c>
      <c r="F78" s="109"/>
      <c r="G78" s="109"/>
      <c r="H78" s="15">
        <f>SUM(H62:H65)</f>
        <v>0.09</v>
      </c>
    </row>
    <row r="79" spans="2:12">
      <c r="E79" s="109" t="s">
        <v>92</v>
      </c>
      <c r="F79" s="109"/>
      <c r="G79" s="109"/>
      <c r="H79" s="16">
        <f>SUM(H67:H70)</f>
        <v>0</v>
      </c>
    </row>
    <row r="80" spans="2:12">
      <c r="E80" s="109" t="s">
        <v>93</v>
      </c>
      <c r="F80" s="109"/>
      <c r="G80" s="109"/>
      <c r="H80" s="17">
        <f>SUM(H76:H79)</f>
        <v>0.18</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Franse taal en literatuur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30">
      <c r="B98" s="115">
        <v>1</v>
      </c>
      <c r="C98" s="25" t="s">
        <v>155</v>
      </c>
      <c r="D98" s="28" t="s">
        <v>52</v>
      </c>
      <c r="E98" s="26" t="s">
        <v>156</v>
      </c>
      <c r="F98" s="25">
        <v>50</v>
      </c>
      <c r="G98" s="25" t="s">
        <v>62</v>
      </c>
      <c r="H98" s="35">
        <v>0.05</v>
      </c>
      <c r="I98" s="25" t="s">
        <v>54</v>
      </c>
      <c r="J98" s="26" t="s">
        <v>75</v>
      </c>
      <c r="K98" s="26" t="s">
        <v>157</v>
      </c>
      <c r="L98" s="26" t="s">
        <v>85</v>
      </c>
    </row>
    <row r="99" spans="2:12">
      <c r="B99" s="116"/>
      <c r="C99" s="28"/>
      <c r="D99" s="28"/>
      <c r="E99" s="29"/>
      <c r="F99" s="28"/>
      <c r="G99" s="25"/>
      <c r="H99" s="36"/>
      <c r="I99" s="25"/>
      <c r="J99" s="29"/>
      <c r="K99" s="29"/>
      <c r="L99" s="29"/>
    </row>
    <row r="100" spans="2:12" ht="39">
      <c r="B100" s="116"/>
      <c r="C100" s="28" t="s">
        <v>158</v>
      </c>
      <c r="D100" s="28" t="s">
        <v>68</v>
      </c>
      <c r="E100" s="29" t="s">
        <v>159</v>
      </c>
      <c r="F100" s="28">
        <v>100</v>
      </c>
      <c r="G100" s="25" t="s">
        <v>44</v>
      </c>
      <c r="H100" s="36">
        <v>0.2</v>
      </c>
      <c r="I100" s="25" t="s">
        <v>54</v>
      </c>
      <c r="J100" s="29" t="s">
        <v>68</v>
      </c>
      <c r="K100" s="29" t="s">
        <v>160</v>
      </c>
      <c r="L100" s="29" t="s">
        <v>161</v>
      </c>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117">
      <c r="B103" s="115">
        <v>2</v>
      </c>
      <c r="C103" s="25" t="s">
        <v>162</v>
      </c>
      <c r="D103" s="28" t="s">
        <v>52</v>
      </c>
      <c r="E103" s="26" t="s">
        <v>163</v>
      </c>
      <c r="F103" s="25">
        <v>50</v>
      </c>
      <c r="G103" s="25" t="s">
        <v>44</v>
      </c>
      <c r="H103" s="35">
        <v>7.0000000000000007E-2</v>
      </c>
      <c r="I103" s="25" t="s">
        <v>54</v>
      </c>
      <c r="J103" s="26" t="s">
        <v>164</v>
      </c>
      <c r="K103" s="26" t="s">
        <v>165</v>
      </c>
      <c r="L103" s="26" t="s">
        <v>151</v>
      </c>
    </row>
    <row r="104" spans="2:12">
      <c r="B104" s="116"/>
      <c r="C104" s="28"/>
      <c r="D104" s="28"/>
      <c r="E104" s="29"/>
      <c r="F104" s="28"/>
      <c r="G104" s="25"/>
      <c r="H104" s="36"/>
      <c r="I104" s="25"/>
      <c r="J104" s="29"/>
      <c r="K104" s="29"/>
      <c r="L104" s="29"/>
    </row>
    <row r="105" spans="2:12" ht="52">
      <c r="B105" s="116"/>
      <c r="C105" s="28" t="s">
        <v>166</v>
      </c>
      <c r="D105" s="28" t="s">
        <v>75</v>
      </c>
      <c r="E105" s="29" t="s">
        <v>167</v>
      </c>
      <c r="F105" s="28">
        <v>100</v>
      </c>
      <c r="G105" s="25" t="s">
        <v>44</v>
      </c>
      <c r="H105" s="36">
        <v>0.2</v>
      </c>
      <c r="I105" s="25" t="s">
        <v>54</v>
      </c>
      <c r="J105" s="29" t="s">
        <v>168</v>
      </c>
      <c r="K105" s="29" t="s">
        <v>169</v>
      </c>
      <c r="L105" s="29" t="s">
        <v>85</v>
      </c>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17">
      <c r="B108" s="116">
        <v>3</v>
      </c>
      <c r="C108" s="28" t="s">
        <v>170</v>
      </c>
      <c r="D108" s="28" t="s">
        <v>52</v>
      </c>
      <c r="E108" s="88" t="s">
        <v>171</v>
      </c>
      <c r="F108" s="28">
        <v>50</v>
      </c>
      <c r="G108" s="25" t="s">
        <v>62</v>
      </c>
      <c r="H108" s="36">
        <v>0.05</v>
      </c>
      <c r="I108" s="25" t="s">
        <v>54</v>
      </c>
      <c r="J108" s="29" t="s">
        <v>75</v>
      </c>
      <c r="K108" s="29" t="s">
        <v>157</v>
      </c>
      <c r="L108" s="29" t="s">
        <v>85</v>
      </c>
    </row>
    <row r="109" spans="2:12">
      <c r="B109" s="116"/>
      <c r="C109" s="28"/>
      <c r="D109" s="28"/>
      <c r="E109" s="29"/>
      <c r="F109" s="28"/>
      <c r="G109" s="25"/>
      <c r="H109" s="36"/>
      <c r="I109" s="25"/>
      <c r="J109" s="29"/>
      <c r="K109" s="29"/>
      <c r="L109" s="29"/>
    </row>
    <row r="110" spans="2:12" ht="182">
      <c r="B110" s="116"/>
      <c r="C110" s="28" t="s">
        <v>172</v>
      </c>
      <c r="D110" s="28" t="s">
        <v>67</v>
      </c>
      <c r="E110" s="29" t="s">
        <v>173</v>
      </c>
      <c r="F110" s="28">
        <v>15</v>
      </c>
      <c r="G110" s="25" t="s">
        <v>44</v>
      </c>
      <c r="H110" s="36">
        <v>0.25</v>
      </c>
      <c r="I110" s="25" t="s">
        <v>54</v>
      </c>
      <c r="J110" s="29" t="s">
        <v>174</v>
      </c>
      <c r="K110" s="29" t="s">
        <v>175</v>
      </c>
      <c r="L110" s="29" t="s">
        <v>176</v>
      </c>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0.18</v>
      </c>
      <c r="I116" s="11"/>
      <c r="J116" s="12"/>
      <c r="K116" s="12"/>
      <c r="L116" s="12"/>
    </row>
    <row r="117" spans="2:12">
      <c r="E117" s="109" t="s">
        <v>120</v>
      </c>
      <c r="F117" s="109"/>
      <c r="G117" s="109"/>
      <c r="H117" s="8">
        <f>SUM(H98:H101)</f>
        <v>0.25</v>
      </c>
      <c r="L117" s="1"/>
    </row>
    <row r="118" spans="2:12">
      <c r="E118" s="109" t="s">
        <v>121</v>
      </c>
      <c r="F118" s="109"/>
      <c r="G118" s="109"/>
      <c r="H118" s="15">
        <f>SUM(H103:H106)</f>
        <v>0.27</v>
      </c>
      <c r="L118" s="1"/>
    </row>
    <row r="119" spans="2:12">
      <c r="E119" s="109" t="s">
        <v>122</v>
      </c>
      <c r="F119" s="109"/>
      <c r="G119" s="109"/>
      <c r="H119" s="15">
        <f>SUM(H108:H111)</f>
        <v>0.3</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103:G106 G57:G60 G52:G55 G67:G70 G98:G101 G62:G65 G108:G111" xr:uid="{F8B25C69-9345-423A-93F1-5C7E5916EE86}">
      <formula1>$A$29:$A$30</formula1>
    </dataValidation>
    <dataValidation type="list" allowBlank="1" showInputMessage="1" showErrorMessage="1" sqref="I6:I9 I11:I14 I16:I19 I21:I24 I103:I106 I57:I60 I52:I55 I67:I70 I62:I65 I98:I101 I108:I111" xr:uid="{4AA45AE0-0BEE-46CF-9DE5-63BD0CFBEC39}">
      <formula1>$A$42:$A$43</formula1>
    </dataValidation>
    <dataValidation type="list" allowBlank="1" showInputMessage="1" showErrorMessage="1" sqref="D6:D9 D11:D14 D16:D19 D21:D24 D103:D106 D57:D60 D52:D55 D67:D70 D62:D65 D98:D101 D108:D111" xr:uid="{34C4D5BD-22FF-4AB8-A7E6-E82CC45DBCA2}">
      <formula1>$A$33:$A$39</formula1>
    </dataValidation>
  </dataValidations>
  <pageMargins left="0.7" right="0.7" top="0.75" bottom="0.75"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9775D-831D-4E9D-84E2-FC0E3E136F61}">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vakken'!A5</f>
        <v>Duitse taal en literatuur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Duitse taal en literatuur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Duitse taal en literatuur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91">
      <c r="B98" s="115">
        <v>1</v>
      </c>
      <c r="C98" s="25" t="s">
        <v>177</v>
      </c>
      <c r="D98" s="28" t="s">
        <v>52</v>
      </c>
      <c r="E98" s="26" t="s">
        <v>178</v>
      </c>
      <c r="F98" s="25">
        <v>50</v>
      </c>
      <c r="G98" s="25" t="s">
        <v>62</v>
      </c>
      <c r="H98" s="35">
        <v>0.1</v>
      </c>
      <c r="I98" s="25" t="s">
        <v>54</v>
      </c>
      <c r="J98" s="26" t="s">
        <v>179</v>
      </c>
      <c r="K98" s="26" t="s">
        <v>180</v>
      </c>
      <c r="L98" s="26" t="s">
        <v>181</v>
      </c>
    </row>
    <row r="99" spans="2:12" ht="78">
      <c r="B99" s="116"/>
      <c r="C99" s="28" t="s">
        <v>182</v>
      </c>
      <c r="D99" s="28" t="s">
        <v>52</v>
      </c>
      <c r="E99" s="29" t="s">
        <v>183</v>
      </c>
      <c r="F99" s="28">
        <v>100</v>
      </c>
      <c r="G99" s="25" t="s">
        <v>44</v>
      </c>
      <c r="H99" s="36">
        <v>0.2</v>
      </c>
      <c r="I99" s="25" t="s">
        <v>54</v>
      </c>
      <c r="J99" s="29" t="s">
        <v>68</v>
      </c>
      <c r="K99" s="29" t="s">
        <v>184</v>
      </c>
      <c r="L99" s="29" t="s">
        <v>185</v>
      </c>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234">
      <c r="B103" s="115">
        <v>2</v>
      </c>
      <c r="C103" s="25" t="s">
        <v>186</v>
      </c>
      <c r="D103" s="28" t="s">
        <v>52</v>
      </c>
      <c r="E103" s="26" t="s">
        <v>187</v>
      </c>
      <c r="F103" s="25">
        <v>50</v>
      </c>
      <c r="G103" s="25" t="s">
        <v>44</v>
      </c>
      <c r="H103" s="35">
        <v>0.2</v>
      </c>
      <c r="I103" s="25" t="s">
        <v>54</v>
      </c>
      <c r="J103" s="26" t="s">
        <v>46</v>
      </c>
      <c r="K103" s="26" t="s">
        <v>188</v>
      </c>
      <c r="L103" s="26" t="s">
        <v>189</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91">
      <c r="B108" s="116">
        <v>3</v>
      </c>
      <c r="C108" s="28" t="s">
        <v>190</v>
      </c>
      <c r="D108" s="28" t="s">
        <v>75</v>
      </c>
      <c r="E108" s="29" t="s">
        <v>191</v>
      </c>
      <c r="F108" s="28">
        <v>60</v>
      </c>
      <c r="G108" s="25" t="s">
        <v>44</v>
      </c>
      <c r="H108" s="36">
        <v>0.25</v>
      </c>
      <c r="I108" s="25" t="s">
        <v>54</v>
      </c>
      <c r="J108" s="29" t="s">
        <v>192</v>
      </c>
      <c r="K108" s="29" t="s">
        <v>193</v>
      </c>
      <c r="L108" s="29" t="s">
        <v>189</v>
      </c>
    </row>
    <row r="109" spans="2:12" ht="104">
      <c r="B109" s="116"/>
      <c r="C109" s="28" t="s">
        <v>194</v>
      </c>
      <c r="D109" s="28" t="s">
        <v>67</v>
      </c>
      <c r="E109" s="29" t="s">
        <v>195</v>
      </c>
      <c r="F109" s="28">
        <v>20</v>
      </c>
      <c r="G109" s="25" t="s">
        <v>44</v>
      </c>
      <c r="H109" s="36">
        <v>0.25</v>
      </c>
      <c r="I109" s="25" t="s">
        <v>54</v>
      </c>
      <c r="J109" s="29" t="s">
        <v>196</v>
      </c>
      <c r="K109" s="29" t="s">
        <v>197</v>
      </c>
      <c r="L109" s="29" t="s">
        <v>198</v>
      </c>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0.30000000000000004</v>
      </c>
      <c r="L117" s="1"/>
    </row>
    <row r="118" spans="2:12">
      <c r="E118" s="109" t="s">
        <v>121</v>
      </c>
      <c r="F118" s="109"/>
      <c r="G118" s="109"/>
      <c r="H118" s="15">
        <f>SUM(H103:H106)</f>
        <v>0.2</v>
      </c>
      <c r="L118" s="1"/>
    </row>
    <row r="119" spans="2:12">
      <c r="E119" s="109" t="s">
        <v>122</v>
      </c>
      <c r="F119" s="109"/>
      <c r="G119" s="109"/>
      <c r="H119" s="15">
        <f>SUM(H108:H111)</f>
        <v>0.5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D597AF72-EAE5-4A1E-A509-8BF6435811C6}">
      <formula1>$A$33:$A$39</formula1>
    </dataValidation>
    <dataValidation type="list" allowBlank="1" showInputMessage="1" showErrorMessage="1" sqref="I6:I9 I11:I14 I16:I19 I21:I24 I52:I55 I57:I60 I62:I65 I67:I70 I98:I101 I103:I106 I108:I111" xr:uid="{276943B1-4039-46EE-AA8E-A6BA147DD67B}">
      <formula1>$A$42:$A$43</formula1>
    </dataValidation>
    <dataValidation type="list" allowBlank="1" showInputMessage="1" showErrorMessage="1" sqref="G6:G9 G11:G14 G16:G19 G21:G24 G52:G55 G57:G60 G62:G65 G67:G70 G103:G106 G98:G101 G108:G111" xr:uid="{7B14DA19-23D7-407E-95C3-60F332B43E78}">
      <formula1>$A$29:$A$30</formula1>
    </dataValidation>
  </dataValidations>
  <pageMargins left="0.7" right="0.7" top="0.75" bottom="0.75" header="0.3" footer="0.3"/>
  <pageSetup paperSize="9"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A3D8F-AC1F-46A6-8C11-D7B975ACEA33}">
  <sheetPr>
    <pageSetUpPr fitToPage="1"/>
  </sheetPr>
  <dimension ref="A1:L125"/>
  <sheetViews>
    <sheetView topLeftCell="B1" zoomScale="85" zoomScaleNormal="85" zoomScalePageLayoutView="4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vakken'!A6</f>
        <v>Engelse taal en literatuur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72"/>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Engelse taal en literatuur</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130.5">
      <c r="B67" s="127">
        <v>4</v>
      </c>
      <c r="C67" s="39" t="s">
        <v>199</v>
      </c>
      <c r="D67" s="25" t="s">
        <v>52</v>
      </c>
      <c r="E67" s="72" t="s">
        <v>200</v>
      </c>
      <c r="F67" s="39">
        <v>50</v>
      </c>
      <c r="G67" s="25" t="s">
        <v>62</v>
      </c>
      <c r="H67" s="40">
        <v>0.05</v>
      </c>
      <c r="I67" s="25" t="s">
        <v>54</v>
      </c>
      <c r="J67" s="39" t="s">
        <v>83</v>
      </c>
      <c r="K67" s="72" t="s">
        <v>201</v>
      </c>
      <c r="L67" s="39" t="s">
        <v>202</v>
      </c>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0.05</v>
      </c>
    </row>
    <row r="80" spans="2:12">
      <c r="E80" s="109" t="s">
        <v>93</v>
      </c>
      <c r="F80" s="109"/>
      <c r="G80" s="109"/>
      <c r="H80" s="17">
        <f>SUM(H76:H79)</f>
        <v>0.05</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Engelse taal en literatuur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04.5">
      <c r="B98" s="115">
        <v>1</v>
      </c>
      <c r="C98" s="25" t="s">
        <v>203</v>
      </c>
      <c r="D98" s="28" t="s">
        <v>52</v>
      </c>
      <c r="E98" s="93" t="s">
        <v>204</v>
      </c>
      <c r="F98" s="25">
        <v>70</v>
      </c>
      <c r="G98" s="25" t="s">
        <v>44</v>
      </c>
      <c r="H98" s="35">
        <v>0.25</v>
      </c>
      <c r="I98" s="25" t="s">
        <v>54</v>
      </c>
      <c r="J98" s="26" t="s">
        <v>205</v>
      </c>
      <c r="K98" s="93" t="s">
        <v>206</v>
      </c>
      <c r="L98" s="94" t="s">
        <v>207</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104.5">
      <c r="B103" s="115">
        <v>2</v>
      </c>
      <c r="C103" s="25" t="s">
        <v>208</v>
      </c>
      <c r="D103" s="28" t="s">
        <v>52</v>
      </c>
      <c r="E103" s="93" t="s">
        <v>209</v>
      </c>
      <c r="F103" s="25">
        <v>50</v>
      </c>
      <c r="G103" s="25" t="s">
        <v>44</v>
      </c>
      <c r="H103" s="35">
        <v>0.1</v>
      </c>
      <c r="I103" s="25" t="s">
        <v>54</v>
      </c>
      <c r="J103" s="26" t="s">
        <v>46</v>
      </c>
      <c r="K103" s="93" t="s">
        <v>210</v>
      </c>
      <c r="L103" s="93" t="s">
        <v>211</v>
      </c>
    </row>
    <row r="104" spans="2:12">
      <c r="B104" s="116"/>
      <c r="C104" s="28"/>
      <c r="D104" s="28"/>
      <c r="E104" s="29"/>
      <c r="F104" s="28"/>
      <c r="G104" s="25"/>
      <c r="H104" s="36"/>
      <c r="I104" s="25"/>
      <c r="J104" s="29"/>
      <c r="K104" s="29"/>
      <c r="L104" s="29"/>
    </row>
    <row r="105" spans="2:12" ht="91.5">
      <c r="B105" s="116"/>
      <c r="C105" s="28" t="s">
        <v>212</v>
      </c>
      <c r="D105" s="28" t="s">
        <v>75</v>
      </c>
      <c r="E105" s="93" t="s">
        <v>213</v>
      </c>
      <c r="F105" s="28">
        <v>60</v>
      </c>
      <c r="G105" s="25" t="s">
        <v>44</v>
      </c>
      <c r="H105" s="36">
        <v>0.25</v>
      </c>
      <c r="I105" s="25" t="s">
        <v>54</v>
      </c>
      <c r="J105" s="29" t="s">
        <v>192</v>
      </c>
      <c r="K105" s="93" t="s">
        <v>214</v>
      </c>
      <c r="L105" s="29" t="s">
        <v>215</v>
      </c>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65.5">
      <c r="B108" s="116">
        <v>3</v>
      </c>
      <c r="C108" s="28" t="s">
        <v>216</v>
      </c>
      <c r="D108" s="28" t="s">
        <v>52</v>
      </c>
      <c r="E108" s="93" t="s">
        <v>217</v>
      </c>
      <c r="F108" s="28">
        <v>50</v>
      </c>
      <c r="G108" s="25" t="s">
        <v>44</v>
      </c>
      <c r="H108" s="36">
        <v>0.1</v>
      </c>
      <c r="I108" s="25" t="s">
        <v>54</v>
      </c>
      <c r="J108" s="29" t="s">
        <v>75</v>
      </c>
      <c r="K108" s="93" t="s">
        <v>218</v>
      </c>
      <c r="L108" s="29" t="s">
        <v>219</v>
      </c>
    </row>
    <row r="109" spans="2:12">
      <c r="B109" s="116"/>
      <c r="C109" s="28"/>
      <c r="D109" s="28"/>
      <c r="E109" s="29"/>
      <c r="F109" s="28"/>
      <c r="G109" s="25"/>
      <c r="H109" s="36"/>
      <c r="I109" s="25"/>
      <c r="J109" s="29"/>
      <c r="K109" s="29"/>
      <c r="L109" s="29"/>
    </row>
    <row r="110" spans="2:12" ht="143.5">
      <c r="B110" s="116"/>
      <c r="C110" s="28" t="s">
        <v>220</v>
      </c>
      <c r="D110" s="28" t="s">
        <v>67</v>
      </c>
      <c r="E110" s="93" t="s">
        <v>221</v>
      </c>
      <c r="F110" s="93" t="s">
        <v>222</v>
      </c>
      <c r="G110" s="25" t="s">
        <v>44</v>
      </c>
      <c r="H110" s="36">
        <v>0.25</v>
      </c>
      <c r="I110" s="25" t="s">
        <v>54</v>
      </c>
      <c r="J110" s="72" t="s">
        <v>223</v>
      </c>
      <c r="K110" s="93" t="s">
        <v>224</v>
      </c>
      <c r="L110" s="93" t="s">
        <v>225</v>
      </c>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0.05</v>
      </c>
      <c r="I116" s="11"/>
      <c r="J116" s="12"/>
      <c r="K116" s="12"/>
      <c r="L116" s="12"/>
    </row>
    <row r="117" spans="2:12">
      <c r="E117" s="109" t="s">
        <v>120</v>
      </c>
      <c r="F117" s="109"/>
      <c r="G117" s="109"/>
      <c r="H117" s="8">
        <f>SUM(H98:H101)</f>
        <v>0.25</v>
      </c>
      <c r="L117" s="1"/>
    </row>
    <row r="118" spans="2:12">
      <c r="E118" s="109" t="s">
        <v>121</v>
      </c>
      <c r="F118" s="109"/>
      <c r="G118" s="109"/>
      <c r="H118" s="15">
        <f>SUM(H103:H106)</f>
        <v>0.35</v>
      </c>
      <c r="L118" s="1"/>
    </row>
    <row r="119" spans="2:12">
      <c r="E119" s="109" t="s">
        <v>122</v>
      </c>
      <c r="F119" s="109"/>
      <c r="G119" s="109"/>
      <c r="H119" s="15">
        <f>SUM(H108:H111)</f>
        <v>0.35</v>
      </c>
      <c r="L119" s="1"/>
    </row>
    <row r="120" spans="2:12">
      <c r="E120" s="109" t="s">
        <v>123</v>
      </c>
      <c r="F120" s="109"/>
      <c r="G120" s="109"/>
      <c r="H120" s="17">
        <f>SUM(H116:H119)</f>
        <v>0.99999999999999989</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67:G70 G103:G106 G98:G101 G108:G111" xr:uid="{AB9ECDE4-0EDC-46E7-BAC2-91FFF90D6945}">
      <formula1>$A$29:$A$30</formula1>
    </dataValidation>
    <dataValidation type="list" allowBlank="1" showInputMessage="1" showErrorMessage="1" sqref="I6:I9 I11:I14 I16:I19 I21:I24 I52:I55 I57:I60 I62:I65 I67:I70 I98:I101 I103:I106 I108:I111" xr:uid="{23541B61-A382-4491-9605-E0085BEFDA56}">
      <formula1>$A$42:$A$43</formula1>
    </dataValidation>
    <dataValidation type="list" allowBlank="1" showInputMessage="1" showErrorMessage="1" sqref="D6:D9 D11:D14 D16:D19 D21:D24 D52:D55 D57:D60 D62:D65 D67:D70 D98:D101 D103:D106 D108:D111" xr:uid="{94922EBE-1570-4541-87B6-7ABE22D44BC9}">
      <formula1>$A$33:$A$39</formula1>
    </dataValidation>
  </dataValidations>
  <pageMargins left="0.7" right="0.7" top="0.75" bottom="0.75" header="0.3" footer="0.3"/>
  <pageSetup paperSize="9" scale="81" fitToHeight="0" orientation="landscape" r:id="rId1"/>
  <rowBreaks count="2" manualBreakCount="2">
    <brk id="39" max="11" man="1"/>
    <brk id="78" max="1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3943F-3304-45E9-93EF-68699A5402D0}">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vakken'!A7</f>
        <v>Spaanse taal en literatuur (elem.)</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Spaanse taal en literatuur (elem.)</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Spaanse taal en literatuur (elem.)</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69">
      <c r="B98" s="115">
        <v>1</v>
      </c>
      <c r="C98" s="25"/>
      <c r="D98" s="25" t="s">
        <v>52</v>
      </c>
      <c r="E98" s="26" t="s">
        <v>226</v>
      </c>
      <c r="F98" s="25">
        <v>50</v>
      </c>
      <c r="G98" s="25" t="s">
        <v>62</v>
      </c>
      <c r="H98" s="35"/>
      <c r="I98" s="25" t="s">
        <v>54</v>
      </c>
      <c r="J98" s="26" t="s">
        <v>227</v>
      </c>
      <c r="K98" s="26" t="s">
        <v>228</v>
      </c>
      <c r="L98" s="26" t="s">
        <v>85</v>
      </c>
    </row>
    <row r="99" spans="2:12">
      <c r="B99" s="116"/>
      <c r="C99" s="28"/>
      <c r="D99" s="25"/>
      <c r="E99" s="29"/>
      <c r="F99" s="28"/>
      <c r="G99" s="25"/>
      <c r="H99" s="36"/>
      <c r="I99" s="25"/>
      <c r="J99" s="29"/>
      <c r="K99" s="29"/>
      <c r="L99" s="29"/>
    </row>
    <row r="100" spans="2:12">
      <c r="B100" s="116"/>
      <c r="C100" s="28"/>
      <c r="D100" s="25"/>
      <c r="E100" s="29"/>
      <c r="F100" s="28"/>
      <c r="G100" s="25"/>
      <c r="H100" s="36"/>
      <c r="I100" s="25"/>
      <c r="J100" s="29"/>
      <c r="K100" s="29"/>
      <c r="L100" s="29"/>
    </row>
    <row r="101" spans="2:12" ht="169">
      <c r="B101" s="117"/>
      <c r="C101" s="31" t="s">
        <v>229</v>
      </c>
      <c r="D101" s="25" t="s">
        <v>68</v>
      </c>
      <c r="E101" s="32" t="s">
        <v>230</v>
      </c>
      <c r="F101" s="31">
        <v>100</v>
      </c>
      <c r="G101" s="25" t="s">
        <v>44</v>
      </c>
      <c r="H101" s="37">
        <v>0.25</v>
      </c>
      <c r="I101" s="25" t="s">
        <v>54</v>
      </c>
      <c r="J101" s="32" t="s">
        <v>68</v>
      </c>
      <c r="K101" s="32" t="s">
        <v>231</v>
      </c>
      <c r="L101" s="32" t="s">
        <v>232</v>
      </c>
    </row>
    <row r="102" spans="2:12" ht="6" customHeight="1">
      <c r="B102" s="118"/>
      <c r="C102" s="118"/>
      <c r="D102" s="118"/>
      <c r="E102" s="118"/>
      <c r="F102" s="118"/>
      <c r="G102" s="118"/>
      <c r="H102" s="118"/>
      <c r="I102" s="118"/>
      <c r="J102" s="118"/>
      <c r="K102" s="118"/>
      <c r="L102" s="118"/>
    </row>
    <row r="103" spans="2:12" ht="117">
      <c r="B103" s="115">
        <v>2</v>
      </c>
      <c r="C103" s="25" t="s">
        <v>233</v>
      </c>
      <c r="D103" s="25" t="s">
        <v>52</v>
      </c>
      <c r="E103" s="26" t="s">
        <v>234</v>
      </c>
      <c r="F103" s="25">
        <v>100</v>
      </c>
      <c r="G103" s="25" t="s">
        <v>62</v>
      </c>
      <c r="H103" s="35">
        <v>0.1</v>
      </c>
      <c r="I103" s="25" t="s">
        <v>54</v>
      </c>
      <c r="J103" s="26" t="s">
        <v>235</v>
      </c>
      <c r="K103" s="26" t="s">
        <v>236</v>
      </c>
      <c r="L103" s="26" t="s">
        <v>85</v>
      </c>
    </row>
    <row r="104" spans="2:12">
      <c r="B104" s="116"/>
      <c r="C104" s="28"/>
      <c r="D104" s="25"/>
      <c r="E104" s="29"/>
      <c r="F104" s="28"/>
      <c r="G104" s="25"/>
      <c r="H104" s="36"/>
      <c r="I104" s="25"/>
      <c r="J104" s="29"/>
      <c r="K104" s="29"/>
      <c r="L104" s="29"/>
    </row>
    <row r="105" spans="2:12">
      <c r="B105" s="116"/>
      <c r="C105" s="28"/>
      <c r="D105" s="25"/>
      <c r="E105" s="29"/>
      <c r="F105" s="28"/>
      <c r="G105" s="25"/>
      <c r="H105" s="36"/>
      <c r="I105" s="25"/>
      <c r="J105" s="29"/>
      <c r="K105" s="29"/>
      <c r="L105" s="29"/>
    </row>
    <row r="106" spans="2:12" ht="91">
      <c r="B106" s="116"/>
      <c r="C106" s="28" t="s">
        <v>237</v>
      </c>
      <c r="D106" s="25" t="s">
        <v>68</v>
      </c>
      <c r="E106" s="29" t="s">
        <v>238</v>
      </c>
      <c r="F106" s="28">
        <v>70</v>
      </c>
      <c r="G106" s="25" t="s">
        <v>44</v>
      </c>
      <c r="H106" s="36">
        <v>0.15</v>
      </c>
      <c r="I106" s="25" t="s">
        <v>54</v>
      </c>
      <c r="J106" s="29" t="s">
        <v>192</v>
      </c>
      <c r="K106" s="29" t="s">
        <v>239</v>
      </c>
      <c r="L106" s="29" t="s">
        <v>85</v>
      </c>
    </row>
    <row r="107" spans="2:12" ht="6" customHeight="1">
      <c r="B107" s="119"/>
      <c r="C107" s="119"/>
      <c r="D107" s="119"/>
      <c r="E107" s="119"/>
      <c r="F107" s="119"/>
      <c r="G107" s="119"/>
      <c r="H107" s="119"/>
      <c r="I107" s="119"/>
      <c r="J107" s="119"/>
      <c r="K107" s="119"/>
      <c r="L107" s="119"/>
    </row>
    <row r="108" spans="2:12" ht="91">
      <c r="B108" s="116">
        <v>3</v>
      </c>
      <c r="C108" s="28" t="s">
        <v>240</v>
      </c>
      <c r="D108" s="25" t="s">
        <v>52</v>
      </c>
      <c r="E108" s="29" t="s">
        <v>241</v>
      </c>
      <c r="F108" s="28">
        <v>50</v>
      </c>
      <c r="G108" s="25" t="s">
        <v>62</v>
      </c>
      <c r="H108" s="36">
        <v>0.1</v>
      </c>
      <c r="I108" s="25" t="s">
        <v>54</v>
      </c>
      <c r="J108" s="29" t="s">
        <v>227</v>
      </c>
      <c r="K108" s="29" t="s">
        <v>242</v>
      </c>
      <c r="L108" s="29" t="s">
        <v>215</v>
      </c>
    </row>
    <row r="109" spans="2:12" ht="130">
      <c r="B109" s="116"/>
      <c r="C109" s="28" t="s">
        <v>243</v>
      </c>
      <c r="D109" s="25" t="s">
        <v>67</v>
      </c>
      <c r="E109" s="29" t="s">
        <v>244</v>
      </c>
      <c r="F109" s="28">
        <v>15</v>
      </c>
      <c r="G109" s="25" t="s">
        <v>44</v>
      </c>
      <c r="H109" s="36">
        <v>0.2</v>
      </c>
      <c r="I109" s="25" t="s">
        <v>54</v>
      </c>
      <c r="J109" s="29" t="s">
        <v>174</v>
      </c>
      <c r="K109" s="95" t="s">
        <v>245</v>
      </c>
      <c r="L109" s="29" t="s">
        <v>246</v>
      </c>
    </row>
    <row r="110" spans="2:12">
      <c r="B110" s="116"/>
      <c r="C110" s="28"/>
      <c r="D110" s="25"/>
      <c r="E110" s="29"/>
      <c r="F110" s="28"/>
      <c r="G110" s="25"/>
      <c r="H110" s="36"/>
      <c r="I110" s="25"/>
      <c r="J110" s="29"/>
      <c r="K110" s="29"/>
      <c r="L110" s="29"/>
    </row>
    <row r="111" spans="2:12" ht="91">
      <c r="B111" s="116"/>
      <c r="C111" s="28" t="s">
        <v>247</v>
      </c>
      <c r="D111" s="25" t="s">
        <v>52</v>
      </c>
      <c r="E111" s="29" t="s">
        <v>248</v>
      </c>
      <c r="F111" s="28">
        <v>60</v>
      </c>
      <c r="G111" s="25" t="s">
        <v>44</v>
      </c>
      <c r="H111" s="36">
        <v>0.2</v>
      </c>
      <c r="I111" s="25" t="s">
        <v>54</v>
      </c>
      <c r="J111" s="29" t="s">
        <v>75</v>
      </c>
      <c r="K111" s="29" t="s">
        <v>249</v>
      </c>
      <c r="L111" s="29" t="s">
        <v>85</v>
      </c>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0.25</v>
      </c>
      <c r="L117" s="1"/>
    </row>
    <row r="118" spans="2:12">
      <c r="E118" s="109" t="s">
        <v>121</v>
      </c>
      <c r="F118" s="109"/>
      <c r="G118" s="109"/>
      <c r="H118" s="15">
        <f>SUM(H103:H106)</f>
        <v>0.25</v>
      </c>
      <c r="L118" s="1"/>
    </row>
    <row r="119" spans="2:12">
      <c r="E119" s="109" t="s">
        <v>122</v>
      </c>
      <c r="F119" s="109"/>
      <c r="G119" s="109"/>
      <c r="H119" s="15">
        <f>SUM(H108:H111)</f>
        <v>0.5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7:D70 D11:D14 D16:D19 D21:D24 D52:D55 D57:D60 D62:D65 D6:D9 D103:D106 D98:D101 D108:D111" xr:uid="{94DA3D82-0EF5-4063-9271-60CFCAB054D4}">
      <formula1>$A$33:$A$39</formula1>
    </dataValidation>
    <dataValidation type="list" allowBlank="1" showInputMessage="1" showErrorMessage="1" sqref="I6:I9 I11:I14 I16:I19 I21:I24 I52:I55 I57:I60 I62:I65 I67:I70 I103:I106 I98:I101 I108:I111" xr:uid="{34FA3B4B-996B-4AB7-98B1-2AE420F6B44D}">
      <formula1>$A$42:$A$43</formula1>
    </dataValidation>
    <dataValidation type="list" allowBlank="1" showInputMessage="1" showErrorMessage="1" sqref="G6:G9 G11:G14 G16:G19 G21:G24 G52:G55 G57:G60 G62:G65 G67:G70 G98:G101 G103:G106 G108:G111" xr:uid="{A628570F-C93E-4EE3-BF2B-57833EE380BC}">
      <formula1>$A$29:$A$30</formula1>
    </dataValidation>
  </dataValidations>
  <pageMargins left="0.7" right="0.7" top="0.75" bottom="0.75" header="0.3" footer="0.3"/>
  <pageSetup paperSize="9" scale="81" fitToWidth="0" fitToHeight="0" orientation="landscape" r:id="rId1"/>
  <rowBreaks count="2" manualBreakCount="2">
    <brk id="39" min="1" max="11" man="1"/>
    <brk id="92" min="1" max="11" man="1"/>
  </rowBreaks>
  <colBreaks count="1" manualBreakCount="1">
    <brk id="1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190B9-F1E3-46F3-AC71-7C4CB5F800D5}">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vakken'!A8</f>
        <v xml:space="preserve">Spaanse taal en literatuur  </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 xml:space="preserve">Spaanse taal en literatuur  </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 xml:space="preserve">Spaanse taal en literatuur  </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5"/>
      <c r="E98" s="26"/>
      <c r="F98" s="25"/>
      <c r="G98" s="25"/>
      <c r="H98" s="35"/>
      <c r="I98" s="25"/>
      <c r="J98" s="26"/>
      <c r="K98" s="26"/>
      <c r="L98" s="26"/>
    </row>
    <row r="99" spans="2:12">
      <c r="B99" s="116"/>
      <c r="C99" s="28"/>
      <c r="D99" s="25"/>
      <c r="E99" s="29"/>
      <c r="F99" s="28"/>
      <c r="G99" s="25"/>
      <c r="H99" s="36"/>
      <c r="I99" s="25"/>
      <c r="J99" s="29"/>
      <c r="K99" s="29"/>
      <c r="L99" s="29"/>
    </row>
    <row r="100" spans="2:12">
      <c r="B100" s="116"/>
      <c r="C100" s="28"/>
      <c r="D100" s="25"/>
      <c r="E100" s="29"/>
      <c r="F100" s="28"/>
      <c r="G100" s="25"/>
      <c r="H100" s="36"/>
      <c r="I100" s="25"/>
      <c r="J100" s="29"/>
      <c r="K100" s="29"/>
      <c r="L100" s="29"/>
    </row>
    <row r="101" spans="2:12">
      <c r="B101" s="117"/>
      <c r="C101" s="31"/>
      <c r="D101" s="25"/>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5"/>
      <c r="E103" s="26"/>
      <c r="F103" s="25"/>
      <c r="G103" s="25"/>
      <c r="H103" s="35"/>
      <c r="I103" s="25"/>
      <c r="J103" s="26"/>
      <c r="K103" s="26"/>
      <c r="L103" s="26"/>
    </row>
    <row r="104" spans="2:12">
      <c r="B104" s="116"/>
      <c r="C104" s="28"/>
      <c r="D104" s="25"/>
      <c r="E104" s="29"/>
      <c r="F104" s="28"/>
      <c r="G104" s="25"/>
      <c r="H104" s="36"/>
      <c r="I104" s="25"/>
      <c r="J104" s="29"/>
      <c r="K104" s="29"/>
      <c r="L104" s="29"/>
    </row>
    <row r="105" spans="2:12">
      <c r="B105" s="116"/>
      <c r="C105" s="28"/>
      <c r="D105" s="25"/>
      <c r="E105" s="29"/>
      <c r="F105" s="28"/>
      <c r="G105" s="25"/>
      <c r="H105" s="36"/>
      <c r="I105" s="25"/>
      <c r="J105" s="29"/>
      <c r="K105" s="29"/>
      <c r="L105" s="29"/>
    </row>
    <row r="106" spans="2:12">
      <c r="B106" s="116"/>
      <c r="C106" s="28"/>
      <c r="D106" s="25"/>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5"/>
      <c r="E108" s="29"/>
      <c r="F108" s="28"/>
      <c r="G108" s="25"/>
      <c r="H108" s="36"/>
      <c r="I108" s="25"/>
      <c r="J108" s="29"/>
      <c r="K108" s="29"/>
      <c r="L108" s="29"/>
    </row>
    <row r="109" spans="2:12">
      <c r="B109" s="116"/>
      <c r="C109" s="28"/>
      <c r="D109" s="25"/>
      <c r="E109" s="29"/>
      <c r="F109" s="28"/>
      <c r="G109" s="25"/>
      <c r="H109" s="36"/>
      <c r="I109" s="25"/>
      <c r="J109" s="29"/>
      <c r="K109" s="29"/>
      <c r="L109" s="29"/>
    </row>
    <row r="110" spans="2:12">
      <c r="B110" s="116"/>
      <c r="C110" s="28"/>
      <c r="D110" s="25"/>
      <c r="E110" s="29"/>
      <c r="F110" s="28"/>
      <c r="G110" s="25"/>
      <c r="H110" s="36"/>
      <c r="I110" s="25"/>
      <c r="J110" s="29"/>
      <c r="K110" s="29"/>
      <c r="L110" s="29"/>
    </row>
    <row r="111" spans="2:12">
      <c r="B111" s="116"/>
      <c r="C111" s="28"/>
      <c r="D111" s="25"/>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0</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67:G70 G103:G106 G98:G101 G108:G111" xr:uid="{69982FC7-2837-486E-929D-09D95C99D1E3}">
      <formula1>$A$29:$A$30</formula1>
    </dataValidation>
    <dataValidation type="list" allowBlank="1" showInputMessage="1" showErrorMessage="1" sqref="I6:I9 I11:I14 I16:I19 I21:I24 I52:I55 I57:I60 I62:I65 I67:I70 I98:I101 I103:I106 I108:I111" xr:uid="{7386EA8B-C983-4141-B159-D43DD55B20C7}">
      <formula1>$A$42:$A$43</formula1>
    </dataValidation>
    <dataValidation type="list" allowBlank="1" showInputMessage="1" showErrorMessage="1" sqref="D6:D9 D11:D14 D16:D19 D21:D24 D52:D55 D57:D60 D62:D65 D67:D70 D98:D101 D103:D106 D108:D111" xr:uid="{BC3F094E-1DD2-445C-A297-8A25D59BE96F}">
      <formula1>$A$33:$A$39</formula1>
    </dataValidation>
  </dataValidations>
  <pageMargins left="0.70866141732283472" right="0.70866141732283472" top="0.74803149606299213" bottom="0.74803149606299213" header="0.31496062992125984" footer="0.31496062992125984"/>
  <pageSetup paperSize="9" scale="51" fitToHeight="2" orientation="landscape" r:id="rId1"/>
  <rowBreaks count="2" manualBreakCount="2">
    <brk id="46" max="11" man="1"/>
    <brk id="92"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9D2B8-BDC2-43A8-9B55-579A33893A67}">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9.179687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vakken'!A9</f>
        <v>geschiedenis</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69">
      <c r="A21" s="9"/>
      <c r="B21" s="127">
        <v>4</v>
      </c>
      <c r="C21" s="25" t="s">
        <v>250</v>
      </c>
      <c r="D21" s="25" t="s">
        <v>52</v>
      </c>
      <c r="E21" s="51" t="s">
        <v>251</v>
      </c>
      <c r="F21" s="59">
        <v>50</v>
      </c>
      <c r="G21" s="25" t="s">
        <v>44</v>
      </c>
      <c r="H21" s="50">
        <v>0.1</v>
      </c>
      <c r="I21" s="25" t="s">
        <v>54</v>
      </c>
      <c r="J21" s="51" t="s">
        <v>252</v>
      </c>
      <c r="K21" s="70" t="s">
        <v>253</v>
      </c>
      <c r="L21" s="51" t="s">
        <v>57</v>
      </c>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0.1</v>
      </c>
    </row>
    <row r="33" spans="1:12" ht="20.149999999999999" customHeight="1">
      <c r="A33" s="11" t="s">
        <v>52</v>
      </c>
      <c r="E33" s="109" t="s">
        <v>66</v>
      </c>
      <c r="F33" s="109"/>
      <c r="G33" s="109"/>
      <c r="H33" s="17">
        <f>SUM(H29:H32)</f>
        <v>0.1</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geschiedenis</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156">
      <c r="B52" s="115">
        <v>1</v>
      </c>
      <c r="C52" s="25" t="s">
        <v>254</v>
      </c>
      <c r="D52" s="25" t="s">
        <v>52</v>
      </c>
      <c r="E52" s="60" t="s">
        <v>255</v>
      </c>
      <c r="F52" s="25">
        <v>50</v>
      </c>
      <c r="G52" s="25" t="s">
        <v>44</v>
      </c>
      <c r="H52" s="27">
        <v>0.1</v>
      </c>
      <c r="I52" s="25" t="s">
        <v>54</v>
      </c>
      <c r="J52" s="26" t="s">
        <v>256</v>
      </c>
      <c r="K52" s="60" t="s">
        <v>257</v>
      </c>
      <c r="L52" s="26" t="s">
        <v>258</v>
      </c>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182">
      <c r="B57" s="116">
        <v>2</v>
      </c>
      <c r="C57" s="28" t="s">
        <v>259</v>
      </c>
      <c r="D57" s="28" t="s">
        <v>52</v>
      </c>
      <c r="E57" s="61" t="s">
        <v>260</v>
      </c>
      <c r="F57" s="28">
        <v>50</v>
      </c>
      <c r="G57" s="25" t="s">
        <v>44</v>
      </c>
      <c r="H57" s="30">
        <v>0.1</v>
      </c>
      <c r="I57" s="28" t="s">
        <v>54</v>
      </c>
      <c r="J57" s="29" t="s">
        <v>261</v>
      </c>
      <c r="K57" s="61" t="s">
        <v>262</v>
      </c>
      <c r="L57" s="29" t="s">
        <v>258</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208">
      <c r="B67" s="127">
        <v>4</v>
      </c>
      <c r="C67" s="25" t="s">
        <v>263</v>
      </c>
      <c r="D67" s="25" t="s">
        <v>52</v>
      </c>
      <c r="E67" s="62" t="s">
        <v>264</v>
      </c>
      <c r="F67" s="59">
        <v>50</v>
      </c>
      <c r="G67" s="25" t="s">
        <v>44</v>
      </c>
      <c r="H67" s="50">
        <v>0.15</v>
      </c>
      <c r="I67" s="25" t="s">
        <v>54</v>
      </c>
      <c r="J67" s="51" t="s">
        <v>265</v>
      </c>
      <c r="K67" s="63" t="s">
        <v>266</v>
      </c>
      <c r="L67" s="51" t="s">
        <v>258</v>
      </c>
    </row>
    <row r="68" spans="2:12">
      <c r="B68" s="128"/>
      <c r="C68" s="41"/>
      <c r="D68" s="28"/>
      <c r="E68" s="58"/>
      <c r="F68" s="41"/>
      <c r="G68" s="25"/>
      <c r="H68" s="42"/>
      <c r="I68" s="25"/>
      <c r="J68" s="41"/>
      <c r="K68" s="41"/>
      <c r="L68" s="41"/>
    </row>
    <row r="69" spans="2:12">
      <c r="B69" s="128"/>
      <c r="C69" s="41"/>
      <c r="D69" s="28"/>
      <c r="E69" s="58"/>
      <c r="F69" s="41"/>
      <c r="G69" s="25"/>
      <c r="H69" s="42"/>
      <c r="I69" s="25"/>
      <c r="J69" s="41"/>
      <c r="K69" s="41"/>
      <c r="L69" s="41"/>
    </row>
    <row r="70" spans="2:12">
      <c r="B70" s="128"/>
      <c r="C70" s="41"/>
      <c r="D70" s="28"/>
      <c r="E70" s="58"/>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0.1</v>
      </c>
    </row>
    <row r="76" spans="2:12">
      <c r="E76" s="109" t="s">
        <v>89</v>
      </c>
      <c r="F76" s="109"/>
      <c r="G76" s="109"/>
      <c r="H76" s="8">
        <f>SUM(H52:H55)</f>
        <v>0.1</v>
      </c>
    </row>
    <row r="77" spans="2:12">
      <c r="E77" s="109" t="s">
        <v>90</v>
      </c>
      <c r="F77" s="109"/>
      <c r="G77" s="109"/>
      <c r="H77" s="15">
        <f>SUM(H57:H61)</f>
        <v>0.1</v>
      </c>
    </row>
    <row r="78" spans="2:12">
      <c r="E78" s="109" t="s">
        <v>91</v>
      </c>
      <c r="F78" s="109"/>
      <c r="G78" s="109"/>
      <c r="H78" s="15">
        <f>SUM(H62:H65)</f>
        <v>0</v>
      </c>
    </row>
    <row r="79" spans="2:12">
      <c r="E79" s="109" t="s">
        <v>92</v>
      </c>
      <c r="F79" s="109"/>
      <c r="G79" s="109"/>
      <c r="H79" s="16">
        <f>SUM(H67:H70)</f>
        <v>0.15</v>
      </c>
    </row>
    <row r="80" spans="2:12">
      <c r="E80" s="109" t="s">
        <v>93</v>
      </c>
      <c r="F80" s="109"/>
      <c r="G80" s="109"/>
      <c r="H80" s="17">
        <f>SUM(H75:H79)</f>
        <v>0.45000000000000007</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geschiedenis</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52">
      <c r="B98" s="115">
        <v>1</v>
      </c>
      <c r="C98" s="25" t="s">
        <v>267</v>
      </c>
      <c r="D98" s="28" t="s">
        <v>52</v>
      </c>
      <c r="E98" s="60" t="s">
        <v>268</v>
      </c>
      <c r="F98" s="25">
        <v>50</v>
      </c>
      <c r="G98" s="25" t="s">
        <v>44</v>
      </c>
      <c r="H98" s="35">
        <v>0.15</v>
      </c>
      <c r="I98" s="25" t="s">
        <v>54</v>
      </c>
      <c r="J98" s="26" t="s">
        <v>269</v>
      </c>
      <c r="K98" s="60" t="s">
        <v>270</v>
      </c>
      <c r="L98" s="26" t="s">
        <v>258</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91">
      <c r="B103" s="115">
        <v>2</v>
      </c>
      <c r="C103" s="25" t="s">
        <v>271</v>
      </c>
      <c r="D103" s="28" t="s">
        <v>52</v>
      </c>
      <c r="E103" s="60" t="s">
        <v>272</v>
      </c>
      <c r="F103" s="25">
        <v>100</v>
      </c>
      <c r="G103" s="25" t="s">
        <v>44</v>
      </c>
      <c r="H103" s="35">
        <v>0.15</v>
      </c>
      <c r="I103" s="25" t="s">
        <v>54</v>
      </c>
      <c r="J103" s="26" t="s">
        <v>273</v>
      </c>
      <c r="K103" s="60" t="s">
        <v>270</v>
      </c>
      <c r="L103" s="26" t="s">
        <v>258</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43">
      <c r="B108" s="116">
        <v>3</v>
      </c>
      <c r="C108" s="28" t="s">
        <v>274</v>
      </c>
      <c r="D108" s="28" t="s">
        <v>52</v>
      </c>
      <c r="E108" s="61" t="s">
        <v>275</v>
      </c>
      <c r="F108" s="28">
        <v>100</v>
      </c>
      <c r="G108" s="25" t="s">
        <v>44</v>
      </c>
      <c r="H108" s="36">
        <v>0.25</v>
      </c>
      <c r="I108" s="25" t="s">
        <v>54</v>
      </c>
      <c r="J108" s="48" t="s">
        <v>276</v>
      </c>
      <c r="K108" s="61" t="s">
        <v>277</v>
      </c>
      <c r="L108" s="29" t="s">
        <v>258</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0.45000000000000007</v>
      </c>
      <c r="I116" s="11"/>
      <c r="J116" s="12"/>
      <c r="K116" s="12"/>
      <c r="L116" s="12"/>
    </row>
    <row r="117" spans="2:12">
      <c r="E117" s="109" t="s">
        <v>120</v>
      </c>
      <c r="F117" s="109"/>
      <c r="G117" s="109"/>
      <c r="H117" s="8">
        <f>SUM(H98:H101)</f>
        <v>0.15</v>
      </c>
      <c r="L117" s="1"/>
    </row>
    <row r="118" spans="2:12">
      <c r="E118" s="109" t="s">
        <v>121</v>
      </c>
      <c r="F118" s="109"/>
      <c r="G118" s="109"/>
      <c r="H118" s="15">
        <f>SUM(H103:H106)</f>
        <v>0.15</v>
      </c>
      <c r="L118" s="1"/>
    </row>
    <row r="119" spans="2:12">
      <c r="E119" s="109" t="s">
        <v>122</v>
      </c>
      <c r="F119" s="109"/>
      <c r="G119" s="109"/>
      <c r="H119" s="15">
        <f>SUM(H108:H111)</f>
        <v>0.25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F3BB885C-B0F9-417E-A058-59521BC82DE7}">
      <formula1>$A$33:$A$39</formula1>
    </dataValidation>
    <dataValidation type="list" allowBlank="1" showInputMessage="1" showErrorMessage="1" sqref="I6:I9 I11:I14 I16:I19 I21:I24 I52:I55 I57:I60 I62:I65 I67:I70 I98:I101 I103:I106 I108:I111" xr:uid="{FB2076A8-C66B-46FA-98E2-F01D829BD1AB}">
      <formula1>$A$42:$A$43</formula1>
    </dataValidation>
    <dataValidation type="list" allowBlank="1" showInputMessage="1" showErrorMessage="1" sqref="G6:G9 G11:G14 G16:G19 G21:G24 G52:G55 G57:G60 G62:G65 G67:G70 G103:G106 G98:G101 G108:G111" xr:uid="{4E1140CD-AE86-4811-B8F4-52E3C760AC63}">
      <formula1>$A$29:$A$30</formula1>
    </dataValidation>
  </dataValidations>
  <pageMargins left="0.7" right="0.7" top="0.75" bottom="0.75" header="0.3" footer="0.3"/>
  <pageSetup paperSize="9" scale="79" fitToWidth="0" fitToHeight="0" orientation="landscape" r:id="rId1"/>
  <rowBreaks count="3" manualBreakCount="3">
    <brk id="46" min="1" max="11" man="1"/>
    <brk id="71" min="1" max="11" man="1"/>
    <brk id="92" min="1" max="11" man="1"/>
  </rowBreaks>
  <colBreaks count="1" manualBreakCount="1">
    <brk id="12" max="12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C5380-DC81-4975-9542-0E2B0EED90B6}">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vakken'!A10</f>
        <v>aardrijkskunde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ht="65">
      <c r="B11" s="117">
        <v>2</v>
      </c>
      <c r="C11" s="28" t="s">
        <v>278</v>
      </c>
      <c r="D11" s="28" t="s">
        <v>70</v>
      </c>
      <c r="E11" s="29" t="s">
        <v>279</v>
      </c>
      <c r="F11" s="28"/>
      <c r="G11" s="25" t="s">
        <v>62</v>
      </c>
      <c r="H11" s="30">
        <v>0.05</v>
      </c>
      <c r="I11" s="28" t="s">
        <v>54</v>
      </c>
      <c r="J11" s="29" t="s">
        <v>280</v>
      </c>
      <c r="K11" s="29" t="s">
        <v>281</v>
      </c>
      <c r="L11" s="29" t="s">
        <v>282</v>
      </c>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91">
      <c r="A21" s="9"/>
      <c r="B21" s="127">
        <v>4</v>
      </c>
      <c r="C21" s="25" t="s">
        <v>283</v>
      </c>
      <c r="D21" s="25" t="s">
        <v>52</v>
      </c>
      <c r="E21" s="51" t="s">
        <v>284</v>
      </c>
      <c r="F21" s="25"/>
      <c r="G21" s="25" t="s">
        <v>62</v>
      </c>
      <c r="H21" s="27">
        <v>0.05</v>
      </c>
      <c r="I21" s="25" t="s">
        <v>54</v>
      </c>
      <c r="J21" s="51" t="s">
        <v>285</v>
      </c>
      <c r="K21" s="51" t="s">
        <v>286</v>
      </c>
      <c r="L21" s="51" t="s">
        <v>287</v>
      </c>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0.05</v>
      </c>
    </row>
    <row r="31" spans="1:12">
      <c r="A31" s="11"/>
      <c r="E31" s="109" t="s">
        <v>64</v>
      </c>
      <c r="F31" s="109"/>
      <c r="G31" s="109"/>
      <c r="H31" s="15">
        <f>SUM(H16:H19)</f>
        <v>0</v>
      </c>
    </row>
    <row r="32" spans="1:12">
      <c r="A32" s="11"/>
      <c r="E32" s="109" t="s">
        <v>65</v>
      </c>
      <c r="F32" s="109"/>
      <c r="G32" s="109"/>
      <c r="H32" s="16">
        <f>SUM(H21:H24)</f>
        <v>0.05</v>
      </c>
    </row>
    <row r="33" spans="1:12" ht="20.149999999999999" customHeight="1">
      <c r="A33" s="11" t="s">
        <v>52</v>
      </c>
      <c r="E33" s="109" t="s">
        <v>66</v>
      </c>
      <c r="F33" s="109"/>
      <c r="G33" s="109"/>
      <c r="H33" s="17">
        <f>SUM(H29:H32)</f>
        <v>0.1</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aardrijkskunde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78">
      <c r="B52" s="115">
        <v>1</v>
      </c>
      <c r="C52" s="25" t="s">
        <v>288</v>
      </c>
      <c r="D52" s="25" t="s">
        <v>70</v>
      </c>
      <c r="E52" s="26" t="s">
        <v>289</v>
      </c>
      <c r="F52" s="25"/>
      <c r="G52" s="25" t="s">
        <v>62</v>
      </c>
      <c r="H52" s="27">
        <v>0.1</v>
      </c>
      <c r="I52" s="25" t="s">
        <v>54</v>
      </c>
      <c r="J52" s="26" t="s">
        <v>290</v>
      </c>
      <c r="K52" s="26" t="s">
        <v>291</v>
      </c>
      <c r="L52" s="26" t="s">
        <v>292</v>
      </c>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91">
      <c r="B62" s="115">
        <v>3</v>
      </c>
      <c r="C62" s="25" t="s">
        <v>293</v>
      </c>
      <c r="D62" s="28" t="s">
        <v>70</v>
      </c>
      <c r="E62" s="26" t="s">
        <v>294</v>
      </c>
      <c r="F62" s="25"/>
      <c r="G62" s="25" t="s">
        <v>62</v>
      </c>
      <c r="H62" s="35">
        <v>0.1</v>
      </c>
      <c r="I62" s="25" t="s">
        <v>54</v>
      </c>
      <c r="J62" s="26" t="s">
        <v>295</v>
      </c>
      <c r="K62" s="26" t="s">
        <v>296</v>
      </c>
      <c r="L62" s="26" t="s">
        <v>292</v>
      </c>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143">
      <c r="B67" s="127">
        <v>4</v>
      </c>
      <c r="C67" s="25" t="s">
        <v>297</v>
      </c>
      <c r="D67" s="25" t="s">
        <v>52</v>
      </c>
      <c r="E67" s="51" t="s">
        <v>298</v>
      </c>
      <c r="F67" s="25">
        <v>50</v>
      </c>
      <c r="G67" s="25" t="s">
        <v>44</v>
      </c>
      <c r="H67" s="27">
        <v>0.1</v>
      </c>
      <c r="I67" s="25" t="s">
        <v>54</v>
      </c>
      <c r="J67" s="51" t="s">
        <v>299</v>
      </c>
      <c r="K67" s="51" t="s">
        <v>300</v>
      </c>
      <c r="L67" s="51" t="s">
        <v>287</v>
      </c>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0.1</v>
      </c>
    </row>
    <row r="76" spans="2:12">
      <c r="E76" s="109" t="s">
        <v>89</v>
      </c>
      <c r="F76" s="109"/>
      <c r="G76" s="109"/>
      <c r="H76" s="8">
        <f>SUM(H52:H55)</f>
        <v>0.1</v>
      </c>
    </row>
    <row r="77" spans="2:12">
      <c r="E77" s="109" t="s">
        <v>90</v>
      </c>
      <c r="F77" s="109"/>
      <c r="G77" s="109"/>
      <c r="H77" s="15">
        <f>SUM(H57:H61)</f>
        <v>0</v>
      </c>
    </row>
    <row r="78" spans="2:12">
      <c r="E78" s="109" t="s">
        <v>91</v>
      </c>
      <c r="F78" s="109"/>
      <c r="G78" s="109"/>
      <c r="H78" s="15">
        <f>SUM(H62:H65)</f>
        <v>0.1</v>
      </c>
    </row>
    <row r="79" spans="2:12">
      <c r="E79" s="109" t="s">
        <v>92</v>
      </c>
      <c r="F79" s="109"/>
      <c r="G79" s="109"/>
      <c r="H79" s="16">
        <f>SUM(H67:H70)</f>
        <v>0.1</v>
      </c>
    </row>
    <row r="80" spans="2:12">
      <c r="E80" s="109" t="s">
        <v>93</v>
      </c>
      <c r="F80" s="109"/>
      <c r="G80" s="109"/>
      <c r="H80" s="17">
        <f>SUM(H75:H79)</f>
        <v>0.4</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aardrijkskunde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04">
      <c r="B98" s="115">
        <v>1</v>
      </c>
      <c r="C98" s="25" t="s">
        <v>301</v>
      </c>
      <c r="D98" s="28" t="s">
        <v>52</v>
      </c>
      <c r="E98" s="26" t="s">
        <v>302</v>
      </c>
      <c r="F98" s="25">
        <v>50</v>
      </c>
      <c r="G98" s="25" t="s">
        <v>44</v>
      </c>
      <c r="H98" s="35">
        <v>0.1</v>
      </c>
      <c r="I98" s="25" t="s">
        <v>54</v>
      </c>
      <c r="J98" s="26" t="s">
        <v>303</v>
      </c>
      <c r="K98" s="26" t="s">
        <v>304</v>
      </c>
      <c r="L98" s="26" t="s">
        <v>287</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117">
      <c r="B103" s="115">
        <v>2</v>
      </c>
      <c r="C103" s="25" t="s">
        <v>305</v>
      </c>
      <c r="D103" s="28" t="s">
        <v>52</v>
      </c>
      <c r="E103" s="26" t="s">
        <v>306</v>
      </c>
      <c r="F103" s="25">
        <v>100</v>
      </c>
      <c r="G103" s="25" t="s">
        <v>44</v>
      </c>
      <c r="H103" s="35">
        <v>0.2</v>
      </c>
      <c r="I103" s="25" t="s">
        <v>54</v>
      </c>
      <c r="J103" s="26" t="s">
        <v>307</v>
      </c>
      <c r="K103" s="26" t="s">
        <v>308</v>
      </c>
      <c r="L103" s="26" t="s">
        <v>287</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208">
      <c r="B108" s="116">
        <v>3</v>
      </c>
      <c r="C108" s="28" t="s">
        <v>309</v>
      </c>
      <c r="D108" s="28" t="s">
        <v>52</v>
      </c>
      <c r="E108" s="29" t="s">
        <v>310</v>
      </c>
      <c r="F108" s="28">
        <v>100</v>
      </c>
      <c r="G108" s="25" t="s">
        <v>44</v>
      </c>
      <c r="H108" s="36">
        <v>0.3</v>
      </c>
      <c r="I108" s="25" t="s">
        <v>54</v>
      </c>
      <c r="J108" s="29" t="s">
        <v>311</v>
      </c>
      <c r="K108" s="29" t="s">
        <v>312</v>
      </c>
      <c r="L108" s="29" t="s">
        <v>287</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0.4</v>
      </c>
      <c r="I116" s="11"/>
      <c r="J116" s="12"/>
      <c r="K116" s="12"/>
      <c r="L116" s="12"/>
    </row>
    <row r="117" spans="2:12">
      <c r="E117" s="109" t="s">
        <v>120</v>
      </c>
      <c r="F117" s="109"/>
      <c r="G117" s="109"/>
      <c r="H117" s="8">
        <f>SUM(H98:H101)</f>
        <v>0.1</v>
      </c>
      <c r="L117" s="1"/>
    </row>
    <row r="118" spans="2:12">
      <c r="E118" s="109" t="s">
        <v>121</v>
      </c>
      <c r="F118" s="109"/>
      <c r="G118" s="109"/>
      <c r="H118" s="15">
        <f>SUM(H103:H106)</f>
        <v>0.2</v>
      </c>
      <c r="L118" s="1"/>
    </row>
    <row r="119" spans="2:12">
      <c r="E119" s="109" t="s">
        <v>122</v>
      </c>
      <c r="F119" s="109"/>
      <c r="G119" s="109"/>
      <c r="H119" s="15">
        <f>SUM(H108:H111)</f>
        <v>0.3</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67:G70 G108:G111 G103:G106 G98:G101" xr:uid="{0D3A7144-57F4-4C9F-A537-C29D1747C58D}">
      <formula1>$A$29:$A$30</formula1>
    </dataValidation>
    <dataValidation type="list" allowBlank="1" showInputMessage="1" showErrorMessage="1" sqref="I6:I9 I11:I14 I16:I19 I21:I24 I52:I55 I57:I60 I62:I65 I67:I70 I98:I101 I103:I106 I108:I111" xr:uid="{5838D260-18C9-4A92-9EB4-C8005962E68E}">
      <formula1>$A$42:$A$43</formula1>
    </dataValidation>
    <dataValidation type="list" allowBlank="1" showInputMessage="1" showErrorMessage="1" sqref="D6:D9 D11:D14 D16:D19 D21:D24 D52:D55 D57:D60 D62:D65 D67:D70 D98:D101 D103:D106 D108:D111" xr:uid="{BEE0A7A9-1760-4A7F-B444-6525EBA28FDF}">
      <formula1>$A$33:$A$39</formula1>
    </dataValidation>
  </dataValidations>
  <pageMargins left="0.7" right="0.7" top="0.75" bottom="0.75" header="0.3" footer="0.3"/>
  <pageSetup paperSize="9" scale="81" fitToWidth="0" fitToHeight="0" orientation="landscape" r:id="rId1"/>
  <rowBreaks count="4" manualBreakCount="4">
    <brk id="30" max="11" man="1"/>
    <brk id="46" max="16383" man="1"/>
    <brk id="73" max="11" man="1"/>
    <brk id="9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F52E6-78FA-4415-91FA-E2B4FE967D8D}">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vakken'!A11</f>
        <v>wiskunde A</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wiskunde A</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26">
      <c r="B62" s="115">
        <v>3</v>
      </c>
      <c r="C62" s="82" t="s">
        <v>313</v>
      </c>
      <c r="D62" s="28" t="s">
        <v>70</v>
      </c>
      <c r="E62" s="29" t="s">
        <v>314</v>
      </c>
      <c r="F62" s="28">
        <v>50</v>
      </c>
      <c r="G62" s="25" t="s">
        <v>62</v>
      </c>
      <c r="H62" s="36">
        <v>0.05</v>
      </c>
      <c r="I62" s="25" t="s">
        <v>54</v>
      </c>
      <c r="J62" s="29" t="s">
        <v>315</v>
      </c>
      <c r="K62" s="29" t="s">
        <v>316</v>
      </c>
      <c r="L62" s="29" t="s">
        <v>317</v>
      </c>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0.05</v>
      </c>
    </row>
    <row r="79" spans="2:12">
      <c r="E79" s="109" t="s">
        <v>92</v>
      </c>
      <c r="F79" s="109"/>
      <c r="G79" s="109"/>
      <c r="H79" s="16">
        <f>SUM(H67:H70)</f>
        <v>0</v>
      </c>
    </row>
    <row r="80" spans="2:12">
      <c r="E80" s="109" t="s">
        <v>93</v>
      </c>
      <c r="F80" s="109"/>
      <c r="G80" s="109"/>
      <c r="H80" s="17">
        <f>SUM(H76:H79)</f>
        <v>0.05</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wiskunde A</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95">
      <c r="B98" s="115">
        <v>1</v>
      </c>
      <c r="C98" s="85" t="s">
        <v>318</v>
      </c>
      <c r="D98" s="25" t="s">
        <v>52</v>
      </c>
      <c r="E98" s="26" t="s">
        <v>319</v>
      </c>
      <c r="F98" s="28">
        <v>100</v>
      </c>
      <c r="G98" s="25" t="s">
        <v>44</v>
      </c>
      <c r="H98" s="35">
        <v>0.3</v>
      </c>
      <c r="I98" s="25" t="s">
        <v>54</v>
      </c>
      <c r="J98" s="86" t="s">
        <v>320</v>
      </c>
      <c r="K98" s="45" t="s">
        <v>321</v>
      </c>
      <c r="L98" s="45" t="s">
        <v>322</v>
      </c>
    </row>
    <row r="99" spans="2:12">
      <c r="B99" s="116"/>
      <c r="C99" s="28"/>
      <c r="D99" s="25"/>
      <c r="E99" s="29"/>
      <c r="F99" s="28"/>
      <c r="G99" s="25"/>
      <c r="H99" s="36"/>
      <c r="I99" s="25"/>
      <c r="J99" s="29"/>
      <c r="K99" s="29"/>
      <c r="L99" s="29"/>
    </row>
    <row r="100" spans="2:12">
      <c r="B100" s="116"/>
      <c r="C100" s="28"/>
      <c r="D100" s="25"/>
      <c r="E100" s="29"/>
      <c r="F100" s="28"/>
      <c r="G100" s="25"/>
      <c r="H100" s="36"/>
      <c r="I100" s="25"/>
      <c r="J100" s="29"/>
      <c r="K100" s="29"/>
      <c r="L100" s="29"/>
    </row>
    <row r="101" spans="2:12">
      <c r="B101" s="117"/>
      <c r="C101" s="31"/>
      <c r="D101" s="25"/>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78">
      <c r="B103" s="115">
        <v>2</v>
      </c>
      <c r="C103" s="28" t="s">
        <v>323</v>
      </c>
      <c r="D103" s="25" t="s">
        <v>52</v>
      </c>
      <c r="E103" s="55" t="s">
        <v>324</v>
      </c>
      <c r="F103" s="25">
        <v>100</v>
      </c>
      <c r="G103" s="25" t="s">
        <v>44</v>
      </c>
      <c r="H103" s="35">
        <v>0.3</v>
      </c>
      <c r="I103" s="25"/>
      <c r="J103" s="26" t="s">
        <v>325</v>
      </c>
      <c r="K103" s="65" t="s">
        <v>326</v>
      </c>
      <c r="L103" s="26" t="s">
        <v>322</v>
      </c>
    </row>
    <row r="104" spans="2:12">
      <c r="B104" s="116"/>
      <c r="C104" s="28"/>
      <c r="D104" s="25"/>
      <c r="E104" s="29"/>
      <c r="F104" s="28"/>
      <c r="G104" s="25"/>
      <c r="H104" s="36"/>
      <c r="I104" s="25"/>
      <c r="J104" s="29"/>
      <c r="K104" s="29"/>
      <c r="L104" s="29"/>
    </row>
    <row r="105" spans="2:12">
      <c r="B105" s="116"/>
      <c r="C105" s="28"/>
      <c r="D105" s="25"/>
      <c r="E105" s="29"/>
      <c r="F105" s="28"/>
      <c r="G105" s="25"/>
      <c r="H105" s="36"/>
      <c r="I105" s="25"/>
      <c r="J105" s="29"/>
      <c r="K105" s="29"/>
      <c r="L105" s="29"/>
    </row>
    <row r="106" spans="2:12">
      <c r="B106" s="116"/>
      <c r="C106" s="28"/>
      <c r="D106" s="25"/>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65">
      <c r="B108" s="116">
        <v>3</v>
      </c>
      <c r="C108" s="28" t="s">
        <v>327</v>
      </c>
      <c r="D108" s="25" t="s">
        <v>52</v>
      </c>
      <c r="E108" s="29" t="s">
        <v>328</v>
      </c>
      <c r="F108" s="28">
        <v>100</v>
      </c>
      <c r="G108" s="25" t="s">
        <v>44</v>
      </c>
      <c r="H108" s="36">
        <v>0.35</v>
      </c>
      <c r="I108" s="25" t="s">
        <v>54</v>
      </c>
      <c r="J108" s="29" t="s">
        <v>329</v>
      </c>
      <c r="K108" s="87" t="s">
        <v>330</v>
      </c>
      <c r="L108" s="29" t="s">
        <v>322</v>
      </c>
    </row>
    <row r="109" spans="2:12" ht="65">
      <c r="B109" s="116"/>
      <c r="D109" s="25" t="s">
        <v>75</v>
      </c>
      <c r="E109" s="48" t="s">
        <v>331</v>
      </c>
      <c r="F109" s="28">
        <v>120</v>
      </c>
      <c r="G109" s="25" t="s">
        <v>62</v>
      </c>
      <c r="H109" s="36"/>
      <c r="I109" s="25"/>
      <c r="J109" s="29" t="s">
        <v>75</v>
      </c>
      <c r="K109" s="29" t="s">
        <v>332</v>
      </c>
      <c r="L109" s="29" t="s">
        <v>85</v>
      </c>
    </row>
    <row r="110" spans="2:12">
      <c r="B110" s="116"/>
      <c r="C110" s="28"/>
      <c r="D110" s="25"/>
      <c r="E110" s="29"/>
      <c r="F110" s="28"/>
      <c r="G110" s="25"/>
      <c r="H110" s="36"/>
      <c r="I110" s="25"/>
      <c r="J110" s="29"/>
      <c r="K110" s="29"/>
      <c r="L110" s="29"/>
    </row>
    <row r="111" spans="2:12">
      <c r="B111" s="116"/>
      <c r="C111" s="28"/>
      <c r="D111" s="25"/>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0.05</v>
      </c>
      <c r="I116" s="11"/>
      <c r="J116" s="12"/>
      <c r="K116" s="12"/>
      <c r="L116" s="12"/>
    </row>
    <row r="117" spans="2:12">
      <c r="E117" s="109" t="s">
        <v>120</v>
      </c>
      <c r="F117" s="109"/>
      <c r="G117" s="109"/>
      <c r="H117" s="8">
        <f>SUM(H98:H101)</f>
        <v>0.3</v>
      </c>
      <c r="L117" s="1"/>
    </row>
    <row r="118" spans="2:12">
      <c r="E118" s="109" t="s">
        <v>121</v>
      </c>
      <c r="F118" s="109"/>
      <c r="G118" s="109"/>
      <c r="H118" s="15">
        <f>SUM(H103:H106)</f>
        <v>0.3</v>
      </c>
      <c r="L118" s="1"/>
    </row>
    <row r="119" spans="2:12">
      <c r="E119" s="109" t="s">
        <v>122</v>
      </c>
      <c r="F119" s="109"/>
      <c r="G119" s="109"/>
      <c r="H119" s="15">
        <f>SUM(H108:H111)</f>
        <v>0.35</v>
      </c>
      <c r="L119" s="1"/>
    </row>
    <row r="120" spans="2:12">
      <c r="E120" s="109" t="s">
        <v>123</v>
      </c>
      <c r="F120" s="109"/>
      <c r="G120" s="109"/>
      <c r="H120" s="17">
        <f>SUM(H116:H119)</f>
        <v>0.99999999999999989</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103:D106 D67:D70 D62:D65 D98:D101 D108:D111" xr:uid="{7E6D80EE-CABD-48D5-96C6-37637A94CBE6}">
      <formula1>$A$33:$A$39</formula1>
    </dataValidation>
    <dataValidation type="list" allowBlank="1" showInputMessage="1" showErrorMessage="1" sqref="I6:I9 I11:I14 I16:I19 I21:I24 I52:I55 I57:I60 I103:I106 I67:I70 I62:I65 I98:I101 I108:I111" xr:uid="{5C2E2AAD-F8BD-4DC8-A311-10A7536B152C}">
      <formula1>$A$42:$A$43</formula1>
    </dataValidation>
    <dataValidation type="list" allowBlank="1" showInputMessage="1" showErrorMessage="1" sqref="G6:G9 G11:G14 G16:G19 G21:G24 G52:G55 G57:G60 G103:G106 G67:G70 G98:G101 G62:G65 G108:G111" xr:uid="{D3873A52-1776-40A6-A4B1-501C284437F8}">
      <formula1>$A$29:$A$30</formula1>
    </dataValidation>
  </dataValidations>
  <pageMargins left="0.7" right="0.7" top="0.75" bottom="0.75" header="0.3" footer="0.3"/>
  <pageSetup paperSize="9" scale="80" fitToWidth="0" fitToHeight="0" orientation="landscape" r:id="rId1"/>
  <rowBreaks count="3" manualBreakCount="3">
    <brk id="39" max="11" man="1"/>
    <brk id="72" max="16383" man="1"/>
    <brk id="107" max="16383" man="1"/>
  </rowBreaks>
  <colBreaks count="1" manualBreakCount="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4A60A-09E5-4890-B9F8-D1287744632E}">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vakken'!A12</f>
        <v>wiskunde B</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wiskunde B</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ht="26">
      <c r="B65" s="117"/>
      <c r="C65" s="31" t="s">
        <v>333</v>
      </c>
      <c r="D65" s="31" t="s">
        <v>70</v>
      </c>
      <c r="E65" s="29" t="s">
        <v>314</v>
      </c>
      <c r="F65" s="31">
        <v>50</v>
      </c>
      <c r="G65" s="25" t="s">
        <v>62</v>
      </c>
      <c r="H65" s="37">
        <v>0.05</v>
      </c>
      <c r="I65" s="38" t="s">
        <v>54</v>
      </c>
      <c r="J65" s="29" t="s">
        <v>334</v>
      </c>
      <c r="K65" s="32" t="s">
        <v>335</v>
      </c>
      <c r="L65" s="32" t="s">
        <v>336</v>
      </c>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0.05</v>
      </c>
    </row>
    <row r="79" spans="2:12">
      <c r="E79" s="109" t="s">
        <v>92</v>
      </c>
      <c r="F79" s="109"/>
      <c r="G79" s="109"/>
      <c r="H79" s="16">
        <f>SUM(H67:H70)</f>
        <v>0</v>
      </c>
    </row>
    <row r="80" spans="2:12">
      <c r="E80" s="109" t="s">
        <v>93</v>
      </c>
      <c r="F80" s="109"/>
      <c r="G80" s="109"/>
      <c r="H80" s="17">
        <f>SUM(H76:H79)</f>
        <v>0.05</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wiskunde B</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ht="247">
      <c r="B101" s="117"/>
      <c r="C101" s="31" t="s">
        <v>337</v>
      </c>
      <c r="D101" s="28" t="s">
        <v>52</v>
      </c>
      <c r="E101" s="32" t="s">
        <v>338</v>
      </c>
      <c r="F101" s="31">
        <v>100</v>
      </c>
      <c r="G101" s="25" t="s">
        <v>44</v>
      </c>
      <c r="H101" s="37">
        <v>0.3</v>
      </c>
      <c r="I101" s="25" t="s">
        <v>54</v>
      </c>
      <c r="J101" s="32" t="s">
        <v>339</v>
      </c>
      <c r="K101" s="32" t="s">
        <v>340</v>
      </c>
      <c r="L101" s="32" t="s">
        <v>341</v>
      </c>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ht="156">
      <c r="B106" s="116"/>
      <c r="C106" s="28" t="s">
        <v>342</v>
      </c>
      <c r="D106" s="28" t="s">
        <v>52</v>
      </c>
      <c r="E106" s="29" t="s">
        <v>343</v>
      </c>
      <c r="F106" s="28">
        <v>100</v>
      </c>
      <c r="G106" s="25" t="s">
        <v>44</v>
      </c>
      <c r="H106" s="36">
        <v>0.3</v>
      </c>
      <c r="I106" s="25" t="s">
        <v>54</v>
      </c>
      <c r="J106" s="29" t="s">
        <v>339</v>
      </c>
      <c r="K106" s="29" t="s">
        <v>344</v>
      </c>
      <c r="L106" s="29" t="s">
        <v>341</v>
      </c>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ht="182">
      <c r="B110" s="116"/>
      <c r="C110" s="28" t="s">
        <v>345</v>
      </c>
      <c r="D110" s="28" t="s">
        <v>52</v>
      </c>
      <c r="E110" s="29" t="s">
        <v>346</v>
      </c>
      <c r="F110" s="28">
        <v>100</v>
      </c>
      <c r="G110" s="25" t="s">
        <v>44</v>
      </c>
      <c r="H110" s="36">
        <v>0.35</v>
      </c>
      <c r="I110" s="25" t="s">
        <v>54</v>
      </c>
      <c r="J110" s="29" t="s">
        <v>347</v>
      </c>
      <c r="K110" s="29" t="s">
        <v>348</v>
      </c>
      <c r="L110" s="29" t="s">
        <v>341</v>
      </c>
    </row>
    <row r="111" spans="2:12" ht="65">
      <c r="B111" s="116"/>
      <c r="D111" s="25" t="s">
        <v>75</v>
      </c>
      <c r="E111" s="48" t="s">
        <v>331</v>
      </c>
      <c r="F111" s="28">
        <v>120</v>
      </c>
      <c r="G111" s="25" t="s">
        <v>62</v>
      </c>
      <c r="H111" s="36"/>
      <c r="I111" s="25"/>
      <c r="J111" s="29"/>
      <c r="K111" s="29" t="s">
        <v>332</v>
      </c>
      <c r="L111" s="29" t="s">
        <v>85</v>
      </c>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0.05</v>
      </c>
      <c r="I116" s="11"/>
      <c r="J116" s="12"/>
      <c r="K116" s="12"/>
      <c r="L116" s="12"/>
    </row>
    <row r="117" spans="2:12">
      <c r="E117" s="109" t="s">
        <v>120</v>
      </c>
      <c r="F117" s="109"/>
      <c r="G117" s="109"/>
      <c r="H117" s="8">
        <f>SUM(H98:H101)</f>
        <v>0.3</v>
      </c>
      <c r="L117" s="1"/>
    </row>
    <row r="118" spans="2:12">
      <c r="E118" s="109" t="s">
        <v>121</v>
      </c>
      <c r="F118" s="109"/>
      <c r="G118" s="109"/>
      <c r="H118" s="15">
        <f>SUM(H103:H106)</f>
        <v>0.3</v>
      </c>
      <c r="L118" s="1"/>
    </row>
    <row r="119" spans="2:12">
      <c r="E119" s="109" t="s">
        <v>122</v>
      </c>
      <c r="F119" s="109"/>
      <c r="G119" s="109"/>
      <c r="H119" s="15">
        <f>SUM(H108:H110)</f>
        <v>0.35</v>
      </c>
      <c r="L119" s="1"/>
    </row>
    <row r="120" spans="2:12">
      <c r="E120" s="109" t="s">
        <v>123</v>
      </c>
      <c r="F120" s="109"/>
      <c r="G120" s="109"/>
      <c r="H120" s="17">
        <f>SUM(H116:H119)</f>
        <v>0.99999999999999989</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103:G106 G67:G70 G98:G101 G62:G65 G108:G111" xr:uid="{ECB9F31C-8366-4C75-AE84-DBA1D8FCF943}">
      <formula1>$A$29:$A$30</formula1>
    </dataValidation>
    <dataValidation type="list" allowBlank="1" showInputMessage="1" showErrorMessage="1" sqref="I6:I9 I11:I14 I16:I19 I21:I24 I52:I55 I57:I60 I103:I106 I67:I70 I62:I65 I98:I101 I108:I111" xr:uid="{84FAFCE8-A9DC-4B97-9260-2560B9F5BC57}">
      <formula1>$A$42:$A$43</formula1>
    </dataValidation>
    <dataValidation type="list" allowBlank="1" showInputMessage="1" showErrorMessage="1" sqref="D6:D9 D11:D14 D16:D19 D21:D24 D52:D55 D57:D60 D103:D106 D67:D70 D62:D65 D98:D101 D108:D111" xr:uid="{0AC23AB7-B5CB-4B7C-BDB7-DB2B08BBBFAC}">
      <formula1>$A$33:$A$39</formula1>
    </dataValidation>
  </dataValidations>
  <pageMargins left="0.7" right="0.7" top="0.75" bottom="0.75" header="0.3" footer="0.3"/>
  <pageSetup paperSize="9" scale="80" orientation="landscape" r:id="rId1"/>
  <rowBreaks count="3" manualBreakCount="3">
    <brk id="39" max="11" man="1"/>
    <brk id="72" max="16383" man="1"/>
    <brk id="10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4C360-62C1-4866-9A66-FCF4B6B31401}">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vakken'!A13</f>
        <v>wiskunde C</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wiskunde C</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ht="65">
      <c r="B63" s="116"/>
      <c r="C63" s="82" t="s">
        <v>349</v>
      </c>
      <c r="D63" s="28" t="s">
        <v>70</v>
      </c>
      <c r="E63" s="29" t="s">
        <v>350</v>
      </c>
      <c r="F63" s="28">
        <v>50</v>
      </c>
      <c r="G63" s="25" t="s">
        <v>62</v>
      </c>
      <c r="H63" s="36">
        <v>0.05</v>
      </c>
      <c r="I63" s="25" t="s">
        <v>54</v>
      </c>
      <c r="J63" s="48" t="s">
        <v>42</v>
      </c>
      <c r="K63" s="29" t="s">
        <v>316</v>
      </c>
      <c r="L63" s="29" t="s">
        <v>351</v>
      </c>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0.05</v>
      </c>
    </row>
    <row r="79" spans="2:12">
      <c r="E79" s="109" t="s">
        <v>92</v>
      </c>
      <c r="F79" s="109"/>
      <c r="G79" s="109"/>
      <c r="H79" s="16">
        <f>SUM(H67:H70)</f>
        <v>0</v>
      </c>
    </row>
    <row r="80" spans="2:12">
      <c r="E80" s="109" t="s">
        <v>93</v>
      </c>
      <c r="F80" s="109"/>
      <c r="G80" s="109"/>
      <c r="H80" s="17">
        <f>SUM(H76:H79)</f>
        <v>0.05</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wiskunde C</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ht="312">
      <c r="B99" s="116"/>
      <c r="C99" s="83" t="s">
        <v>352</v>
      </c>
      <c r="D99" s="28" t="s">
        <v>52</v>
      </c>
      <c r="E99" s="26" t="s">
        <v>353</v>
      </c>
      <c r="F99" s="28">
        <v>100</v>
      </c>
      <c r="G99" s="25" t="s">
        <v>44</v>
      </c>
      <c r="H99" s="36">
        <v>0.3</v>
      </c>
      <c r="I99" s="25" t="s">
        <v>54</v>
      </c>
      <c r="J99" s="45" t="s">
        <v>354</v>
      </c>
      <c r="K99" s="45" t="s">
        <v>355</v>
      </c>
      <c r="L99" s="45" t="s">
        <v>356</v>
      </c>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ht="325">
      <c r="B104" s="116"/>
      <c r="C104" s="28" t="s">
        <v>357</v>
      </c>
      <c r="D104" s="28" t="s">
        <v>52</v>
      </c>
      <c r="E104" s="26" t="s">
        <v>358</v>
      </c>
      <c r="F104" s="28">
        <v>100</v>
      </c>
      <c r="G104" s="25" t="s">
        <v>44</v>
      </c>
      <c r="H104" s="36">
        <v>0.3</v>
      </c>
      <c r="I104" s="25" t="s">
        <v>54</v>
      </c>
      <c r="J104" s="29" t="s">
        <v>359</v>
      </c>
      <c r="K104" s="29" t="s">
        <v>360</v>
      </c>
      <c r="L104" s="29" t="s">
        <v>356</v>
      </c>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ht="325">
      <c r="B109" s="116"/>
      <c r="C109" s="84" t="s">
        <v>361</v>
      </c>
      <c r="D109" s="28" t="s">
        <v>52</v>
      </c>
      <c r="E109" s="26" t="s">
        <v>362</v>
      </c>
      <c r="F109" s="28">
        <v>100</v>
      </c>
      <c r="G109" s="25" t="s">
        <v>44</v>
      </c>
      <c r="H109" s="36">
        <v>0.35</v>
      </c>
      <c r="I109" s="25" t="s">
        <v>54</v>
      </c>
      <c r="J109" s="29" t="s">
        <v>359</v>
      </c>
      <c r="K109" s="29" t="s">
        <v>363</v>
      </c>
      <c r="L109" s="29" t="s">
        <v>356</v>
      </c>
    </row>
    <row r="110" spans="2:12" ht="65">
      <c r="B110" s="116"/>
      <c r="C110" s="28"/>
      <c r="D110" s="25" t="s">
        <v>75</v>
      </c>
      <c r="E110" s="48" t="s">
        <v>331</v>
      </c>
      <c r="F110" s="28">
        <v>120</v>
      </c>
      <c r="G110" s="25" t="s">
        <v>62</v>
      </c>
      <c r="H110" s="36"/>
      <c r="I110" s="25"/>
      <c r="J110" s="29" t="s">
        <v>75</v>
      </c>
      <c r="K110" s="29" t="s">
        <v>332</v>
      </c>
      <c r="L110" s="29" t="s">
        <v>85</v>
      </c>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0.05</v>
      </c>
      <c r="I116" s="11"/>
      <c r="J116" s="12"/>
      <c r="K116" s="12"/>
      <c r="L116" s="12"/>
    </row>
    <row r="117" spans="2:12">
      <c r="E117" s="109" t="s">
        <v>120</v>
      </c>
      <c r="F117" s="109"/>
      <c r="G117" s="109"/>
      <c r="H117" s="8">
        <f>SUM(H98:H101)</f>
        <v>0.3</v>
      </c>
      <c r="L117" s="1"/>
    </row>
    <row r="118" spans="2:12">
      <c r="E118" s="109" t="s">
        <v>121</v>
      </c>
      <c r="F118" s="109"/>
      <c r="G118" s="109"/>
      <c r="H118" s="15">
        <f>SUM(H103:H106)</f>
        <v>0.3</v>
      </c>
      <c r="L118" s="1"/>
    </row>
    <row r="119" spans="2:12">
      <c r="E119" s="109" t="s">
        <v>122</v>
      </c>
      <c r="F119" s="109"/>
      <c r="G119" s="109"/>
      <c r="H119" s="15">
        <f>SUM(H108:H111)</f>
        <v>0.35</v>
      </c>
      <c r="L119" s="1"/>
    </row>
    <row r="120" spans="2:12">
      <c r="E120" s="109" t="s">
        <v>123</v>
      </c>
      <c r="F120" s="109"/>
      <c r="G120" s="109"/>
      <c r="H120" s="17">
        <f>SUM(H116:H119)</f>
        <v>0.99999999999999989</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103:D106 D67:D70 D62:D65 D98:D101 D108:D111" xr:uid="{FA356A5E-6177-41AA-B509-5D6C2460F688}">
      <formula1>$A$33:$A$39</formula1>
    </dataValidation>
    <dataValidation type="list" allowBlank="1" showInputMessage="1" showErrorMessage="1" sqref="I6:I9 I11:I14 I16:I19 I21:I24 I52:I55 I57:I60 I103:I106 I67:I70 I62:I65 I98:I101 I108:I111" xr:uid="{481715D0-AD4F-4840-90CE-98FB3CDADA5E}">
      <formula1>$A$42:$A$43</formula1>
    </dataValidation>
    <dataValidation type="list" allowBlank="1" showInputMessage="1" showErrorMessage="1" sqref="G6:G9 G11:G14 G16:G19 G21:G24 G52:G55 G57:G60 G103:G106 G67:G70 G98:G101 G62:G65 G108:G111" xr:uid="{3F015043-E0F1-4D7A-B7FA-2004F55DACCA}">
      <formula1>$A$29:$A$30</formula1>
    </dataValidation>
  </dataValidations>
  <pageMargins left="0.7" right="0.7" top="0.75" bottom="0.75" header="0.3" footer="0.3"/>
  <pageSetup paperSize="9" scale="70" orientation="landscape" r:id="rId1"/>
  <rowBreaks count="2" manualBreakCount="2">
    <brk id="45" max="11" man="1"/>
    <brk id="91" max="11" man="1"/>
  </rowBreaks>
  <colBreaks count="1" manualBreakCount="1">
    <brk id="1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C6490-1552-4BF8-9D17-16910D5A564C}">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vakken'!A14</f>
        <v>wiskunde D</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wiskunde D</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169">
      <c r="B52" s="115">
        <v>1</v>
      </c>
      <c r="C52" s="25" t="s">
        <v>364</v>
      </c>
      <c r="D52" s="25" t="s">
        <v>52</v>
      </c>
      <c r="E52" s="26" t="s">
        <v>365</v>
      </c>
      <c r="F52" s="25">
        <v>50</v>
      </c>
      <c r="G52" s="25" t="s">
        <v>44</v>
      </c>
      <c r="H52" s="27">
        <v>0.05</v>
      </c>
      <c r="I52" s="25" t="s">
        <v>54</v>
      </c>
      <c r="J52" s="26" t="s">
        <v>192</v>
      </c>
      <c r="K52" s="26" t="s">
        <v>366</v>
      </c>
      <c r="L52" s="26" t="s">
        <v>367</v>
      </c>
    </row>
    <row r="53" spans="1:12">
      <c r="B53" s="116"/>
      <c r="C53" s="28"/>
      <c r="D53" s="28"/>
      <c r="E53" s="29"/>
      <c r="F53" s="28" t="s">
        <v>368</v>
      </c>
      <c r="G53" s="25"/>
      <c r="H53" s="30"/>
      <c r="I53" s="25"/>
      <c r="J53" s="29"/>
      <c r="K53" s="29"/>
      <c r="L53" s="29"/>
    </row>
    <row r="54" spans="1:12" ht="39">
      <c r="B54" s="116"/>
      <c r="C54" s="28" t="s">
        <v>369</v>
      </c>
      <c r="D54" s="28" t="s">
        <v>52</v>
      </c>
      <c r="E54" s="29" t="s">
        <v>370</v>
      </c>
      <c r="F54" s="28">
        <v>100</v>
      </c>
      <c r="G54" s="25" t="s">
        <v>44</v>
      </c>
      <c r="H54" s="30">
        <v>0.05</v>
      </c>
      <c r="I54" s="25" t="s">
        <v>54</v>
      </c>
      <c r="J54" s="29" t="s">
        <v>371</v>
      </c>
      <c r="K54" s="29" t="s">
        <v>372</v>
      </c>
      <c r="L54" s="29" t="s">
        <v>85</v>
      </c>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65">
      <c r="B57" s="116">
        <v>2</v>
      </c>
      <c r="C57" s="28" t="s">
        <v>373</v>
      </c>
      <c r="D57" s="28" t="s">
        <v>52</v>
      </c>
      <c r="E57" s="29" t="s">
        <v>374</v>
      </c>
      <c r="F57" s="28">
        <v>50</v>
      </c>
      <c r="G57" s="25" t="s">
        <v>44</v>
      </c>
      <c r="H57" s="30">
        <v>0.05</v>
      </c>
      <c r="I57" s="28" t="s">
        <v>54</v>
      </c>
      <c r="J57" s="29" t="s">
        <v>375</v>
      </c>
      <c r="K57" s="29" t="s">
        <v>376</v>
      </c>
      <c r="L57" s="29" t="s">
        <v>367</v>
      </c>
    </row>
    <row r="58" spans="1:12">
      <c r="B58" s="116"/>
      <c r="C58" s="34"/>
      <c r="D58" s="28"/>
      <c r="E58" s="29"/>
      <c r="F58" s="28"/>
      <c r="G58" s="25"/>
      <c r="H58" s="30"/>
      <c r="I58" s="28"/>
      <c r="J58" s="29"/>
      <c r="K58" s="29"/>
      <c r="L58" s="29"/>
    </row>
    <row r="59" spans="1:12" ht="39">
      <c r="B59" s="116"/>
      <c r="C59" s="28" t="s">
        <v>377</v>
      </c>
      <c r="D59" s="28" t="s">
        <v>52</v>
      </c>
      <c r="E59" s="29" t="s">
        <v>378</v>
      </c>
      <c r="F59" s="28">
        <v>100</v>
      </c>
      <c r="G59" s="25" t="s">
        <v>44</v>
      </c>
      <c r="H59" s="30">
        <v>0.05</v>
      </c>
      <c r="I59" s="28" t="s">
        <v>54</v>
      </c>
      <c r="J59" s="29" t="s">
        <v>371</v>
      </c>
      <c r="K59" s="29" t="s">
        <v>379</v>
      </c>
      <c r="L59" s="29" t="s">
        <v>85</v>
      </c>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65">
      <c r="B62" s="115">
        <v>3</v>
      </c>
      <c r="C62" s="25" t="s">
        <v>380</v>
      </c>
      <c r="D62" s="28" t="s">
        <v>52</v>
      </c>
      <c r="E62" s="26" t="s">
        <v>381</v>
      </c>
      <c r="F62" s="25">
        <v>50</v>
      </c>
      <c r="G62" s="25" t="s">
        <v>44</v>
      </c>
      <c r="H62" s="35">
        <v>0.05</v>
      </c>
      <c r="I62" s="25" t="s">
        <v>54</v>
      </c>
      <c r="J62" s="26" t="s">
        <v>75</v>
      </c>
      <c r="K62" s="26" t="s">
        <v>382</v>
      </c>
      <c r="L62" s="26" t="s">
        <v>367</v>
      </c>
    </row>
    <row r="63" spans="1:12">
      <c r="B63" s="116"/>
      <c r="C63" s="28"/>
      <c r="D63" s="28"/>
      <c r="E63" s="29"/>
      <c r="F63" s="28"/>
      <c r="G63" s="25"/>
      <c r="H63" s="36"/>
      <c r="I63" s="25"/>
      <c r="J63" s="29"/>
      <c r="K63" s="29"/>
      <c r="L63" s="29"/>
    </row>
    <row r="64" spans="1:12" ht="65">
      <c r="B64" s="116"/>
      <c r="C64" s="28" t="s">
        <v>383</v>
      </c>
      <c r="D64" s="28" t="s">
        <v>52</v>
      </c>
      <c r="E64" s="29" t="s">
        <v>384</v>
      </c>
      <c r="F64" s="28">
        <v>50</v>
      </c>
      <c r="G64" s="25" t="s">
        <v>44</v>
      </c>
      <c r="H64" s="36">
        <v>0.05</v>
      </c>
      <c r="I64" s="25" t="s">
        <v>54</v>
      </c>
      <c r="J64" s="29" t="s">
        <v>227</v>
      </c>
      <c r="K64" s="29" t="s">
        <v>385</v>
      </c>
      <c r="L64" s="29" t="s">
        <v>367</v>
      </c>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117">
      <c r="B67" s="127">
        <v>4</v>
      </c>
      <c r="C67" s="25" t="s">
        <v>386</v>
      </c>
      <c r="D67" s="25" t="s">
        <v>52</v>
      </c>
      <c r="E67" s="51" t="s">
        <v>387</v>
      </c>
      <c r="F67" s="59">
        <v>100</v>
      </c>
      <c r="G67" s="25" t="s">
        <v>44</v>
      </c>
      <c r="H67" s="50">
        <v>0.1</v>
      </c>
      <c r="I67" s="25" t="s">
        <v>54</v>
      </c>
      <c r="J67" s="51" t="s">
        <v>388</v>
      </c>
      <c r="K67" s="51" t="s">
        <v>389</v>
      </c>
      <c r="L67" s="51" t="s">
        <v>367</v>
      </c>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0.1</v>
      </c>
    </row>
    <row r="77" spans="2:12">
      <c r="E77" s="109" t="s">
        <v>90</v>
      </c>
      <c r="F77" s="109"/>
      <c r="G77" s="109"/>
      <c r="H77" s="15">
        <f>SUM(H57:H61)</f>
        <v>0.1</v>
      </c>
    </row>
    <row r="78" spans="2:12">
      <c r="E78" s="109" t="s">
        <v>91</v>
      </c>
      <c r="F78" s="109"/>
      <c r="G78" s="109"/>
      <c r="H78" s="15">
        <f>SUM(H62:H65)</f>
        <v>0.1</v>
      </c>
    </row>
    <row r="79" spans="2:12">
      <c r="E79" s="109" t="s">
        <v>92</v>
      </c>
      <c r="F79" s="109"/>
      <c r="G79" s="109"/>
      <c r="H79" s="16">
        <f>SUM(H67:H70)</f>
        <v>0.1</v>
      </c>
    </row>
    <row r="80" spans="2:12">
      <c r="E80" s="109" t="s">
        <v>93</v>
      </c>
      <c r="F80" s="109"/>
      <c r="G80" s="109"/>
      <c r="H80" s="17">
        <f>SUM(H76:H79)</f>
        <v>0.4</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wiskunde D</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409.5">
      <c r="B98" s="115">
        <v>1</v>
      </c>
      <c r="C98" s="25" t="s">
        <v>390</v>
      </c>
      <c r="D98" s="28" t="s">
        <v>52</v>
      </c>
      <c r="E98" s="26" t="s">
        <v>391</v>
      </c>
      <c r="F98" s="25">
        <v>100</v>
      </c>
      <c r="G98" s="25" t="s">
        <v>44</v>
      </c>
      <c r="H98" s="35">
        <v>0.2</v>
      </c>
      <c r="I98" s="25" t="s">
        <v>54</v>
      </c>
      <c r="J98" s="26" t="s">
        <v>392</v>
      </c>
      <c r="K98" s="26" t="s">
        <v>393</v>
      </c>
      <c r="L98" s="26" t="s">
        <v>356</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234">
      <c r="B103" s="115">
        <v>2</v>
      </c>
      <c r="C103" s="25" t="s">
        <v>394</v>
      </c>
      <c r="D103" s="28" t="s">
        <v>52</v>
      </c>
      <c r="E103" s="26" t="s">
        <v>395</v>
      </c>
      <c r="F103" s="25">
        <v>100</v>
      </c>
      <c r="G103" s="25" t="s">
        <v>44</v>
      </c>
      <c r="H103" s="35">
        <v>0.2</v>
      </c>
      <c r="I103" s="25" t="s">
        <v>54</v>
      </c>
      <c r="J103" s="26" t="s">
        <v>396</v>
      </c>
      <c r="K103" s="26" t="s">
        <v>397</v>
      </c>
      <c r="L103" s="26" t="s">
        <v>356</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43">
      <c r="B108" s="116">
        <v>3</v>
      </c>
      <c r="C108" s="28" t="s">
        <v>398</v>
      </c>
      <c r="D108" s="28" t="s">
        <v>52</v>
      </c>
      <c r="E108" s="29" t="s">
        <v>399</v>
      </c>
      <c r="F108" s="28">
        <v>100</v>
      </c>
      <c r="G108" s="25" t="s">
        <v>44</v>
      </c>
      <c r="H108" s="36">
        <v>0.2</v>
      </c>
      <c r="I108" s="25" t="s">
        <v>54</v>
      </c>
      <c r="J108" s="29" t="s">
        <v>400</v>
      </c>
      <c r="K108" s="29" t="s">
        <v>401</v>
      </c>
      <c r="L108" s="29" t="s">
        <v>356</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0.4</v>
      </c>
      <c r="I116" s="11"/>
      <c r="J116" s="12"/>
      <c r="K116" s="12"/>
      <c r="L116" s="12"/>
    </row>
    <row r="117" spans="2:12">
      <c r="E117" s="109" t="s">
        <v>120</v>
      </c>
      <c r="F117" s="109"/>
      <c r="G117" s="109"/>
      <c r="H117" s="8">
        <f>SUM(H98:H101)</f>
        <v>0.2</v>
      </c>
      <c r="L117" s="1"/>
    </row>
    <row r="118" spans="2:12">
      <c r="E118" s="109" t="s">
        <v>121</v>
      </c>
      <c r="F118" s="109"/>
      <c r="G118" s="109"/>
      <c r="H118" s="15">
        <f>SUM(H103:H106)</f>
        <v>0.2</v>
      </c>
      <c r="L118" s="1"/>
    </row>
    <row r="119" spans="2:12">
      <c r="E119" s="109" t="s">
        <v>122</v>
      </c>
      <c r="F119" s="109"/>
      <c r="G119" s="109"/>
      <c r="H119" s="15">
        <f>SUM(H108:H111)</f>
        <v>0.2</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108:G111 G52:G55 G57:G60 G62:G65 G103:G106 G98:G101 G67:G70" xr:uid="{D9F11793-3F67-4BE0-863E-DB89878053D4}">
      <formula1>$A$29:$A$30</formula1>
    </dataValidation>
    <dataValidation type="list" allowBlank="1" showInputMessage="1" showErrorMessage="1" sqref="I6:I9 I11:I14 I16:I19 I21:I24 I108:I111 I52:I55 I57:I60 I62:I65 I98:I101 I103:I106 I67:I70" xr:uid="{71954E4C-B5B9-4F36-89E5-AF5499F02CA7}">
      <formula1>$A$42:$A$43</formula1>
    </dataValidation>
    <dataValidation type="list" allowBlank="1" showInputMessage="1" showErrorMessage="1" sqref="D6:D9 D11:D14 D16:D19 D21:D24 D108:D111 D52:D55 D57:D60 D62:D65 D98:D101 D103:D106 D67:D70" xr:uid="{03E3ACBC-B6F1-4A18-AA61-1898E9316F8E}">
      <formula1>$A$33:$A$39</formula1>
    </dataValidation>
  </dataValidations>
  <pageMargins left="0.7" right="0.7" top="0.75" bottom="0.75" header="0.3" footer="0.3"/>
  <pageSetup paperSize="9" scale="75" orientation="landscape" r:id="rId1"/>
  <rowBreaks count="3" manualBreakCount="3">
    <brk id="39" max="11" man="1"/>
    <brk id="72" max="16383" man="1"/>
    <brk id="109"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E9140-B6C2-4A4D-80C4-0E4C1E03CDC2}">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7.4531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vakken'!A15</f>
        <v>informatica</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ht="78">
      <c r="B6" s="117">
        <v>1</v>
      </c>
      <c r="C6" s="25" t="s">
        <v>402</v>
      </c>
      <c r="D6" s="25" t="s">
        <v>68</v>
      </c>
      <c r="E6" s="26" t="s">
        <v>403</v>
      </c>
      <c r="F6" s="25">
        <v>50</v>
      </c>
      <c r="G6" s="25" t="s">
        <v>62</v>
      </c>
      <c r="H6" s="27">
        <v>0.03</v>
      </c>
      <c r="I6" s="25" t="s">
        <v>54</v>
      </c>
      <c r="J6" s="44" t="s">
        <v>404</v>
      </c>
      <c r="K6" s="26" t="s">
        <v>405</v>
      </c>
      <c r="L6" s="26" t="s">
        <v>406</v>
      </c>
    </row>
    <row r="7" spans="1:12" ht="26">
      <c r="B7" s="130"/>
      <c r="C7" s="28" t="s">
        <v>407</v>
      </c>
      <c r="D7" s="28" t="s">
        <v>70</v>
      </c>
      <c r="E7" s="29" t="s">
        <v>408</v>
      </c>
      <c r="F7" s="28"/>
      <c r="G7" s="25" t="s">
        <v>62</v>
      </c>
      <c r="H7" s="30">
        <v>0.05</v>
      </c>
      <c r="I7" s="25" t="s">
        <v>54</v>
      </c>
      <c r="J7" s="45" t="s">
        <v>409</v>
      </c>
      <c r="K7" s="29" t="s">
        <v>410</v>
      </c>
      <c r="L7" s="29" t="s">
        <v>406</v>
      </c>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ht="26">
      <c r="B11" s="117">
        <v>2</v>
      </c>
      <c r="C11" s="28" t="s">
        <v>411</v>
      </c>
      <c r="D11" s="28" t="s">
        <v>68</v>
      </c>
      <c r="E11" s="29" t="s">
        <v>412</v>
      </c>
      <c r="F11" s="28">
        <v>50</v>
      </c>
      <c r="G11" s="25" t="s">
        <v>62</v>
      </c>
      <c r="H11" s="30">
        <v>0.03</v>
      </c>
      <c r="I11" s="28" t="s">
        <v>54</v>
      </c>
      <c r="J11" s="29" t="s">
        <v>413</v>
      </c>
      <c r="K11" s="29" t="s">
        <v>414</v>
      </c>
      <c r="L11" s="29" t="s">
        <v>406</v>
      </c>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39">
      <c r="B16" s="115">
        <v>3</v>
      </c>
      <c r="C16" s="25" t="s">
        <v>415</v>
      </c>
      <c r="D16" s="28" t="s">
        <v>70</v>
      </c>
      <c r="E16" s="26" t="s">
        <v>416</v>
      </c>
      <c r="F16" s="25"/>
      <c r="G16" s="25" t="s">
        <v>62</v>
      </c>
      <c r="H16" s="35">
        <v>0.05</v>
      </c>
      <c r="I16" s="25" t="s">
        <v>54</v>
      </c>
      <c r="J16" s="26" t="s">
        <v>417</v>
      </c>
      <c r="K16" s="26" t="s">
        <v>414</v>
      </c>
      <c r="L16" s="26" t="s">
        <v>406</v>
      </c>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65">
      <c r="A21" s="9"/>
      <c r="B21" s="127">
        <v>4</v>
      </c>
      <c r="C21" s="25" t="s">
        <v>418</v>
      </c>
      <c r="D21" s="25" t="s">
        <v>70</v>
      </c>
      <c r="E21" s="51" t="s">
        <v>419</v>
      </c>
      <c r="F21" s="25"/>
      <c r="G21" s="25" t="s">
        <v>62</v>
      </c>
      <c r="H21" s="27">
        <v>0.1</v>
      </c>
      <c r="I21" s="25" t="s">
        <v>54</v>
      </c>
      <c r="J21" s="51" t="s">
        <v>420</v>
      </c>
      <c r="K21" s="51" t="s">
        <v>421</v>
      </c>
      <c r="L21" s="51" t="s">
        <v>406</v>
      </c>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0.08</v>
      </c>
    </row>
    <row r="30" spans="1:12">
      <c r="A30" s="11" t="s">
        <v>62</v>
      </c>
      <c r="E30" s="109" t="s">
        <v>63</v>
      </c>
      <c r="F30" s="109"/>
      <c r="G30" s="109"/>
      <c r="H30" s="15">
        <f>SUM(H11:H15)</f>
        <v>0.03</v>
      </c>
    </row>
    <row r="31" spans="1:12">
      <c r="A31" s="11"/>
      <c r="E31" s="109" t="s">
        <v>64</v>
      </c>
      <c r="F31" s="109"/>
      <c r="G31" s="109"/>
      <c r="H31" s="15">
        <f>SUM(H16:H19)</f>
        <v>0.05</v>
      </c>
    </row>
    <row r="32" spans="1:12">
      <c r="A32" s="11"/>
      <c r="E32" s="109" t="s">
        <v>65</v>
      </c>
      <c r="F32" s="109"/>
      <c r="G32" s="109"/>
      <c r="H32" s="16">
        <f>SUM(H21:H24)</f>
        <v>0.1</v>
      </c>
    </row>
    <row r="33" spans="1:12" ht="20.149999999999999" customHeight="1">
      <c r="A33" s="11" t="s">
        <v>52</v>
      </c>
      <c r="E33" s="109" t="s">
        <v>66</v>
      </c>
      <c r="F33" s="109"/>
      <c r="G33" s="109"/>
      <c r="H33" s="17">
        <f>SUM(H29:H32)</f>
        <v>0.26</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informatica</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104">
      <c r="B52" s="115">
        <v>1</v>
      </c>
      <c r="C52" s="25" t="s">
        <v>422</v>
      </c>
      <c r="D52" s="25" t="s">
        <v>68</v>
      </c>
      <c r="E52" s="26" t="s">
        <v>423</v>
      </c>
      <c r="F52" s="25">
        <v>50</v>
      </c>
      <c r="G52" s="25" t="s">
        <v>44</v>
      </c>
      <c r="H52" s="27">
        <v>0.03</v>
      </c>
      <c r="I52" s="25" t="s">
        <v>54</v>
      </c>
      <c r="J52" s="26" t="s">
        <v>417</v>
      </c>
      <c r="K52" s="26" t="s">
        <v>424</v>
      </c>
      <c r="L52" s="26" t="s">
        <v>406</v>
      </c>
    </row>
    <row r="53" spans="1:12" ht="37.5">
      <c r="B53" s="116"/>
      <c r="C53" s="28" t="s">
        <v>425</v>
      </c>
      <c r="D53" s="25" t="s">
        <v>70</v>
      </c>
      <c r="E53" s="29" t="s">
        <v>426</v>
      </c>
      <c r="F53" s="28"/>
      <c r="G53" s="25" t="s">
        <v>62</v>
      </c>
      <c r="H53" s="30">
        <v>0.06</v>
      </c>
      <c r="I53" s="25" t="s">
        <v>54</v>
      </c>
      <c r="J53" s="29" t="s">
        <v>417</v>
      </c>
      <c r="K53" s="57" t="s">
        <v>424</v>
      </c>
      <c r="L53" s="29" t="s">
        <v>406</v>
      </c>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39">
      <c r="B57" s="116">
        <v>2</v>
      </c>
      <c r="C57" s="28" t="s">
        <v>427</v>
      </c>
      <c r="D57" s="28" t="s">
        <v>70</v>
      </c>
      <c r="E57" s="55" t="s">
        <v>428</v>
      </c>
      <c r="F57" s="25"/>
      <c r="G57" s="25" t="s">
        <v>62</v>
      </c>
      <c r="H57" s="35">
        <v>0.1</v>
      </c>
      <c r="I57" s="25" t="s">
        <v>54</v>
      </c>
      <c r="J57" s="44" t="s">
        <v>429</v>
      </c>
      <c r="K57" s="44" t="s">
        <v>430</v>
      </c>
      <c r="L57" s="26" t="s">
        <v>406</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39">
      <c r="B67" s="127">
        <v>4</v>
      </c>
      <c r="C67" s="25" t="s">
        <v>431</v>
      </c>
      <c r="D67" s="25" t="s">
        <v>70</v>
      </c>
      <c r="E67" s="51" t="s">
        <v>432</v>
      </c>
      <c r="F67" s="25"/>
      <c r="G67" s="25" t="s">
        <v>62</v>
      </c>
      <c r="H67" s="27">
        <v>0.15</v>
      </c>
      <c r="I67" s="25" t="s">
        <v>54</v>
      </c>
      <c r="J67" s="56" t="s">
        <v>433</v>
      </c>
      <c r="K67" s="51" t="s">
        <v>434</v>
      </c>
      <c r="L67" s="51" t="s">
        <v>406</v>
      </c>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0.26</v>
      </c>
    </row>
    <row r="76" spans="2:12">
      <c r="E76" s="109" t="s">
        <v>89</v>
      </c>
      <c r="F76" s="109"/>
      <c r="G76" s="109"/>
      <c r="H76" s="8">
        <f>SUM(H52:H55)</f>
        <v>0.09</v>
      </c>
    </row>
    <row r="77" spans="2:12">
      <c r="E77" s="109" t="s">
        <v>90</v>
      </c>
      <c r="F77" s="109"/>
      <c r="G77" s="109"/>
      <c r="H77" s="15">
        <f>SUM(H57:H61)</f>
        <v>0.1</v>
      </c>
    </row>
    <row r="78" spans="2:12">
      <c r="E78" s="109" t="s">
        <v>91</v>
      </c>
      <c r="F78" s="109"/>
      <c r="G78" s="109"/>
      <c r="H78" s="15">
        <f>SUM(H62:H65)</f>
        <v>0</v>
      </c>
    </row>
    <row r="79" spans="2:12">
      <c r="E79" s="109" t="s">
        <v>92</v>
      </c>
      <c r="F79" s="109"/>
      <c r="G79" s="109"/>
      <c r="H79" s="16">
        <f>SUM(H67:H70)</f>
        <v>0.15</v>
      </c>
    </row>
    <row r="80" spans="2:12">
      <c r="E80" s="109" t="s">
        <v>93</v>
      </c>
      <c r="F80" s="109"/>
      <c r="G80" s="109"/>
      <c r="H80" s="17">
        <f>SUM(H75:H79)</f>
        <v>0.6</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informatica</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39">
      <c r="B103" s="115">
        <v>2</v>
      </c>
      <c r="C103" s="25" t="s">
        <v>435</v>
      </c>
      <c r="D103" s="28" t="s">
        <v>70</v>
      </c>
      <c r="E103" s="26" t="s">
        <v>436</v>
      </c>
      <c r="F103" s="25"/>
      <c r="G103" s="25" t="s">
        <v>62</v>
      </c>
      <c r="H103" s="35">
        <v>0.2</v>
      </c>
      <c r="I103" s="25" t="s">
        <v>54</v>
      </c>
      <c r="J103" s="26" t="s">
        <v>437</v>
      </c>
      <c r="K103" s="26" t="s">
        <v>438</v>
      </c>
      <c r="L103" s="26" t="s">
        <v>406</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39">
      <c r="B108" s="116">
        <v>3</v>
      </c>
      <c r="C108" s="28" t="s">
        <v>439</v>
      </c>
      <c r="D108" s="28" t="s">
        <v>70</v>
      </c>
      <c r="E108" s="29" t="s">
        <v>440</v>
      </c>
      <c r="F108" s="28"/>
      <c r="G108" s="25" t="s">
        <v>62</v>
      </c>
      <c r="H108" s="36">
        <v>0.2</v>
      </c>
      <c r="I108" s="25" t="s">
        <v>54</v>
      </c>
      <c r="J108" s="29" t="s">
        <v>441</v>
      </c>
      <c r="K108" s="26" t="s">
        <v>438</v>
      </c>
      <c r="L108" s="26" t="s">
        <v>406</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0.6</v>
      </c>
      <c r="I116" s="11"/>
      <c r="J116" s="12"/>
      <c r="K116" s="12"/>
      <c r="L116" s="12"/>
    </row>
    <row r="117" spans="2:12">
      <c r="E117" s="109" t="s">
        <v>120</v>
      </c>
      <c r="F117" s="109"/>
      <c r="G117" s="109"/>
      <c r="H117" s="8">
        <f>SUM(H98:H101)</f>
        <v>0</v>
      </c>
      <c r="L117" s="1"/>
    </row>
    <row r="118" spans="2:12">
      <c r="E118" s="109" t="s">
        <v>121</v>
      </c>
      <c r="F118" s="109"/>
      <c r="G118" s="109"/>
      <c r="H118" s="15">
        <f>SUM(H103:H106)</f>
        <v>0.2</v>
      </c>
      <c r="L118" s="1"/>
    </row>
    <row r="119" spans="2:12">
      <c r="E119" s="109" t="s">
        <v>122</v>
      </c>
      <c r="F119" s="109"/>
      <c r="G119" s="109"/>
      <c r="H119" s="15">
        <f>SUM(H108:H111)</f>
        <v>0.2</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67:D70 D103:D106 D62:D65 D57:D60 D98:D101 D52:D55 D108:D111" xr:uid="{32CEA689-8C96-4506-81A2-46060B3D03C6}">
      <formula1>$A$33:$A$39</formula1>
    </dataValidation>
    <dataValidation type="list" allowBlank="1" showInputMessage="1" showErrorMessage="1" sqref="I6:I9 I11:I14 I16:I19 I21:I24 I67:I70 I103:I106 I62:I65 I57:I60 I98:I101 I52:I55 I108:I111" xr:uid="{97B1D81D-56B0-422C-8E55-1AAFF471C3C8}">
      <formula1>$A$42:$A$43</formula1>
    </dataValidation>
    <dataValidation type="list" allowBlank="1" showInputMessage="1" showErrorMessage="1" sqref="G6:G9 G11:G14 G16:G19 G21:G24 G67:G70 G103:G106 G62:G65 G57:G60 G52:G55 G98:G101 G108:G111" xr:uid="{BC2236F3-07D5-477C-9D63-CB5C365653BA}">
      <formula1>$A$29:$A$30</formula1>
    </dataValidation>
  </dataValidations>
  <pageMargins left="0.7" right="0.7" top="0.75" bottom="0.75" header="0.3" footer="0.3"/>
  <pageSetup paperSize="9" scale="75" orientation="landscape" r:id="rId1"/>
  <rowBreaks count="3" manualBreakCount="3">
    <brk id="26" max="16383" man="1"/>
    <brk id="56" max="16383" man="1"/>
    <brk id="92"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583EC-631A-4755-B9B4-4FFF8BC7B0B0}">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7.269531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vakken'!A16</f>
        <v>natuurkunde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143">
      <c r="B16" s="115">
        <v>3</v>
      </c>
      <c r="C16" s="25"/>
      <c r="D16" s="28" t="s">
        <v>75</v>
      </c>
      <c r="E16" s="29" t="s">
        <v>442</v>
      </c>
      <c r="F16" s="28">
        <v>120</v>
      </c>
      <c r="G16" s="25" t="s">
        <v>62</v>
      </c>
      <c r="H16" s="35"/>
      <c r="I16" s="25"/>
      <c r="J16" s="26" t="s">
        <v>443</v>
      </c>
      <c r="K16" s="26" t="s">
        <v>444</v>
      </c>
      <c r="L16" s="26" t="s">
        <v>445</v>
      </c>
    </row>
    <row r="17" spans="1:12" ht="78">
      <c r="B17" s="116"/>
      <c r="C17" s="28" t="s">
        <v>446</v>
      </c>
      <c r="D17" s="28" t="s">
        <v>52</v>
      </c>
      <c r="E17" s="29" t="s">
        <v>447</v>
      </c>
      <c r="F17" s="28">
        <v>100</v>
      </c>
      <c r="G17" s="25" t="s">
        <v>62</v>
      </c>
      <c r="H17" s="36">
        <v>0.05</v>
      </c>
      <c r="I17" s="25" t="s">
        <v>54</v>
      </c>
      <c r="J17" s="29" t="s">
        <v>448</v>
      </c>
      <c r="K17" s="29" t="s">
        <v>449</v>
      </c>
      <c r="L17" s="29" t="s">
        <v>450</v>
      </c>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0.05</v>
      </c>
    </row>
    <row r="32" spans="1:12">
      <c r="A32" s="11"/>
      <c r="E32" s="109" t="s">
        <v>65</v>
      </c>
      <c r="F32" s="109"/>
      <c r="G32" s="109"/>
      <c r="H32" s="16">
        <f>SUM(H21:H24)</f>
        <v>0</v>
      </c>
    </row>
    <row r="33" spans="1:12" ht="20.149999999999999" customHeight="1">
      <c r="A33" s="11" t="s">
        <v>52</v>
      </c>
      <c r="E33" s="109" t="s">
        <v>66</v>
      </c>
      <c r="F33" s="109"/>
      <c r="G33" s="109"/>
      <c r="H33" s="17">
        <f>SUM(H29:H32)</f>
        <v>0.05</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natuurkunde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143">
      <c r="B62" s="115">
        <v>3</v>
      </c>
      <c r="D62" s="79" t="s">
        <v>75</v>
      </c>
      <c r="E62" s="26" t="s">
        <v>442</v>
      </c>
      <c r="F62" s="25">
        <v>120</v>
      </c>
      <c r="G62" s="25" t="s">
        <v>62</v>
      </c>
      <c r="H62" s="35"/>
      <c r="I62" s="25"/>
      <c r="J62" s="26" t="s">
        <v>443</v>
      </c>
      <c r="K62" s="26" t="s">
        <v>444</v>
      </c>
      <c r="L62" s="26" t="s">
        <v>445</v>
      </c>
    </row>
    <row r="63" spans="1:12" ht="26">
      <c r="B63" s="116"/>
      <c r="C63" s="25" t="s">
        <v>451</v>
      </c>
      <c r="D63" s="28" t="s">
        <v>52</v>
      </c>
      <c r="E63" s="26" t="s">
        <v>452</v>
      </c>
      <c r="F63" s="25">
        <v>150</v>
      </c>
      <c r="G63" s="25" t="s">
        <v>62</v>
      </c>
      <c r="H63" s="35">
        <v>0.05</v>
      </c>
      <c r="I63" s="25" t="s">
        <v>54</v>
      </c>
      <c r="J63" s="26" t="s">
        <v>453</v>
      </c>
      <c r="K63" s="26" t="s">
        <v>454</v>
      </c>
      <c r="L63" s="26" t="s">
        <v>455</v>
      </c>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26">
      <c r="B67" s="127">
        <v>4</v>
      </c>
      <c r="C67" s="11" t="s">
        <v>456</v>
      </c>
      <c r="D67" s="79" t="s">
        <v>457</v>
      </c>
      <c r="E67" s="80" t="s">
        <v>458</v>
      </c>
      <c r="F67" s="11" t="s">
        <v>459</v>
      </c>
      <c r="G67" s="25" t="s">
        <v>62</v>
      </c>
      <c r="H67" s="27">
        <v>0.05</v>
      </c>
      <c r="I67" s="11" t="s">
        <v>54</v>
      </c>
      <c r="J67" s="80" t="s">
        <v>460</v>
      </c>
      <c r="K67" s="80" t="s">
        <v>461</v>
      </c>
      <c r="L67" s="81" t="s">
        <v>455</v>
      </c>
    </row>
    <row r="68" spans="2:12" ht="195">
      <c r="B68" s="128"/>
      <c r="C68" s="25" t="s">
        <v>462</v>
      </c>
      <c r="D68" s="25" t="s">
        <v>52</v>
      </c>
      <c r="E68" s="51" t="s">
        <v>463</v>
      </c>
      <c r="F68" s="25">
        <v>100</v>
      </c>
      <c r="G68" s="25" t="s">
        <v>44</v>
      </c>
      <c r="H68" s="27">
        <v>0.15</v>
      </c>
      <c r="I68" s="25" t="s">
        <v>54</v>
      </c>
      <c r="J68" s="51" t="s">
        <v>464</v>
      </c>
      <c r="K68" s="51" t="s">
        <v>465</v>
      </c>
      <c r="L68" s="51" t="s">
        <v>466</v>
      </c>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0.05</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0.05</v>
      </c>
    </row>
    <row r="79" spans="2:12">
      <c r="E79" s="109" t="s">
        <v>92</v>
      </c>
      <c r="F79" s="109"/>
      <c r="G79" s="109"/>
      <c r="H79" s="16">
        <f>SUM(H67:H70)</f>
        <v>0.2</v>
      </c>
    </row>
    <row r="80" spans="2:12">
      <c r="E80" s="109" t="s">
        <v>93</v>
      </c>
      <c r="F80" s="109"/>
      <c r="G80" s="109"/>
      <c r="H80" s="17">
        <f>SUM(H75:H79)</f>
        <v>0.30000000000000004</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natuurkunde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30">
      <c r="B98" s="115">
        <v>1</v>
      </c>
      <c r="C98" s="25" t="s">
        <v>467</v>
      </c>
      <c r="D98" s="28" t="s">
        <v>52</v>
      </c>
      <c r="E98" s="26" t="s">
        <v>468</v>
      </c>
      <c r="F98" s="25">
        <v>100</v>
      </c>
      <c r="G98" s="25" t="s">
        <v>44</v>
      </c>
      <c r="H98" s="35">
        <v>0.25</v>
      </c>
      <c r="I98" s="25" t="s">
        <v>54</v>
      </c>
      <c r="J98" s="26" t="s">
        <v>469</v>
      </c>
      <c r="K98" s="26" t="s">
        <v>470</v>
      </c>
      <c r="L98" s="26" t="s">
        <v>471</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78">
      <c r="B103" s="115">
        <v>2</v>
      </c>
      <c r="C103" s="25" t="s">
        <v>472</v>
      </c>
      <c r="D103" s="28" t="s">
        <v>70</v>
      </c>
      <c r="E103" s="26" t="s">
        <v>473</v>
      </c>
      <c r="F103" s="28">
        <v>100</v>
      </c>
      <c r="G103" s="25" t="s">
        <v>62</v>
      </c>
      <c r="H103" s="36">
        <v>0.2</v>
      </c>
      <c r="I103" s="25" t="s">
        <v>54</v>
      </c>
      <c r="J103" s="26" t="s">
        <v>443</v>
      </c>
      <c r="K103" s="26" t="s">
        <v>474</v>
      </c>
      <c r="L103" s="26" t="s">
        <v>471</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43">
      <c r="B108" s="116">
        <v>3</v>
      </c>
      <c r="C108" s="28"/>
      <c r="D108" s="79" t="s">
        <v>75</v>
      </c>
      <c r="E108" s="26" t="s">
        <v>442</v>
      </c>
      <c r="F108" s="25">
        <v>120</v>
      </c>
      <c r="G108" s="25" t="s">
        <v>62</v>
      </c>
      <c r="H108" s="35"/>
      <c r="I108" s="25"/>
      <c r="J108" s="26" t="s">
        <v>443</v>
      </c>
      <c r="K108" s="26" t="s">
        <v>444</v>
      </c>
      <c r="L108" s="26" t="s">
        <v>445</v>
      </c>
    </row>
    <row r="109" spans="2:12" ht="143">
      <c r="B109" s="116"/>
      <c r="C109" s="28" t="s">
        <v>475</v>
      </c>
      <c r="D109" s="28" t="s">
        <v>52</v>
      </c>
      <c r="E109" s="26" t="s">
        <v>476</v>
      </c>
      <c r="F109" s="26">
        <v>100</v>
      </c>
      <c r="G109" s="25" t="s">
        <v>44</v>
      </c>
      <c r="H109" s="36">
        <v>0.25</v>
      </c>
      <c r="I109" s="25" t="s">
        <v>54</v>
      </c>
      <c r="J109" s="26" t="s">
        <v>477</v>
      </c>
      <c r="K109" s="26" t="s">
        <v>478</v>
      </c>
      <c r="L109" s="26" t="s">
        <v>471</v>
      </c>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0.30000000000000004</v>
      </c>
      <c r="I116" s="11"/>
      <c r="J116" s="12"/>
      <c r="K116" s="12"/>
      <c r="L116" s="12"/>
    </row>
    <row r="117" spans="2:12">
      <c r="E117" s="109" t="s">
        <v>120</v>
      </c>
      <c r="F117" s="109"/>
      <c r="G117" s="109"/>
      <c r="H117" s="8">
        <f>SUM(H98:H101)</f>
        <v>0.25</v>
      </c>
      <c r="L117" s="1"/>
    </row>
    <row r="118" spans="2:12">
      <c r="E118" s="109" t="s">
        <v>121</v>
      </c>
      <c r="F118" s="109"/>
      <c r="G118" s="109"/>
      <c r="H118" s="15">
        <f>SUM(H103:H106)</f>
        <v>0.2</v>
      </c>
      <c r="L118" s="1"/>
    </row>
    <row r="119" spans="2:12">
      <c r="E119" s="109" t="s">
        <v>122</v>
      </c>
      <c r="F119" s="109"/>
      <c r="G119" s="109"/>
      <c r="H119" s="15">
        <f>SUM(H108:H111)</f>
        <v>0.25</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103:G106 G98:G101 G62:G65 G67:G70 G108:G111" xr:uid="{BC005375-18D2-4785-BDE9-CA1B36504605}">
      <formula1>$A$29:$A$30</formula1>
    </dataValidation>
    <dataValidation type="list" allowBlank="1" showInputMessage="1" showErrorMessage="1" sqref="I6:I9 I11:I14 I16:I19 I21:I24 I52:I55 I57:I60 I103:I106 I62:I65 I68:I70 I98:I101 I108:I111" xr:uid="{FF12D733-AE0D-4276-B8B8-7BEC4E71EA17}">
      <formula1>$A$42:$A$43</formula1>
    </dataValidation>
    <dataValidation type="list" allowBlank="1" showInputMessage="1" showErrorMessage="1" sqref="D6:D9 D11:D14 D16:D19 D21:D24 D52:D55 D57:D60 D103:D106 D63:D65 D68:D70 D98:D101 D109:D111" xr:uid="{1F4C4230-A1DD-498A-8174-F32CCFA07BC7}">
      <formula1>$A$33:$A$39</formula1>
    </dataValidation>
  </dataValidations>
  <pageMargins left="0.7" right="0.7" top="0.75" bottom="0.75" header="0.3" footer="0.3"/>
  <pageSetup paperSize="9" scale="75" orientation="landscape" r:id="rId1"/>
  <rowBreaks count="3" manualBreakCount="3">
    <brk id="26" max="16383" man="1"/>
    <brk id="56" max="16383" man="1"/>
    <brk id="92"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50FD7-C440-4187-ABC7-8C6E3A5BFA3C}">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7.4531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vakken'!A17</f>
        <v>scheikunde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scheikunde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ht="89.25" customHeight="1">
      <c r="B64" s="116"/>
      <c r="C64" s="28" t="s">
        <v>479</v>
      </c>
      <c r="D64" s="28" t="s">
        <v>52</v>
      </c>
      <c r="E64" s="29" t="s">
        <v>480</v>
      </c>
      <c r="F64" s="28">
        <v>100</v>
      </c>
      <c r="G64" s="25" t="s">
        <v>44</v>
      </c>
      <c r="H64" s="36">
        <v>0.1</v>
      </c>
      <c r="I64" s="25" t="s">
        <v>54</v>
      </c>
      <c r="J64" s="26" t="s">
        <v>481</v>
      </c>
      <c r="K64" s="54" t="s">
        <v>482</v>
      </c>
      <c r="L64" s="29" t="s">
        <v>483</v>
      </c>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ht="48.75" customHeight="1">
      <c r="B70" s="128"/>
      <c r="C70" s="28" t="s">
        <v>484</v>
      </c>
      <c r="D70" s="28" t="s">
        <v>70</v>
      </c>
      <c r="E70" s="54" t="s">
        <v>485</v>
      </c>
      <c r="F70" s="52">
        <v>100</v>
      </c>
      <c r="G70" s="25" t="s">
        <v>62</v>
      </c>
      <c r="H70" s="53">
        <v>0.1</v>
      </c>
      <c r="I70" s="25" t="s">
        <v>54</v>
      </c>
      <c r="J70" s="26" t="s">
        <v>486</v>
      </c>
      <c r="K70" s="54" t="s">
        <v>482</v>
      </c>
      <c r="L70" s="54" t="s">
        <v>483</v>
      </c>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0.1</v>
      </c>
    </row>
    <row r="79" spans="2:12">
      <c r="E79" s="109" t="s">
        <v>92</v>
      </c>
      <c r="F79" s="109"/>
      <c r="G79" s="109"/>
      <c r="H79" s="16">
        <f>SUM(H67:H70)</f>
        <v>0.1</v>
      </c>
    </row>
    <row r="80" spans="2:12">
      <c r="E80" s="109" t="s">
        <v>93</v>
      </c>
      <c r="F80" s="109"/>
      <c r="G80" s="109"/>
      <c r="H80" s="17">
        <f>SUM(H76:H79)</f>
        <v>0.2</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scheikunde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04">
      <c r="B98" s="115">
        <v>1</v>
      </c>
      <c r="C98" s="25" t="s">
        <v>487</v>
      </c>
      <c r="D98" s="28" t="s">
        <v>70</v>
      </c>
      <c r="E98" s="26" t="s">
        <v>488</v>
      </c>
      <c r="F98" s="25">
        <v>100</v>
      </c>
      <c r="G98" s="25" t="s">
        <v>62</v>
      </c>
      <c r="H98" s="35">
        <v>0.1</v>
      </c>
      <c r="I98" s="25" t="s">
        <v>54</v>
      </c>
      <c r="J98" s="26" t="s">
        <v>489</v>
      </c>
      <c r="K98" s="26" t="s">
        <v>490</v>
      </c>
      <c r="L98" s="26" t="s">
        <v>483</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ht="117">
      <c r="B101" s="117"/>
      <c r="C101" s="31" t="s">
        <v>491</v>
      </c>
      <c r="D101" s="28" t="s">
        <v>52</v>
      </c>
      <c r="E101" s="32" t="s">
        <v>492</v>
      </c>
      <c r="F101" s="31">
        <v>100</v>
      </c>
      <c r="G101" s="25" t="s">
        <v>44</v>
      </c>
      <c r="H101" s="37">
        <v>0.2</v>
      </c>
      <c r="I101" s="25" t="s">
        <v>54</v>
      </c>
      <c r="J101" s="26" t="s">
        <v>493</v>
      </c>
      <c r="K101" s="32" t="s">
        <v>494</v>
      </c>
      <c r="L101" s="32" t="s">
        <v>483</v>
      </c>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ht="117">
      <c r="B106" s="116"/>
      <c r="C106" s="28" t="s">
        <v>495</v>
      </c>
      <c r="D106" s="28" t="s">
        <v>52</v>
      </c>
      <c r="E106" s="29" t="s">
        <v>496</v>
      </c>
      <c r="F106" s="28">
        <v>100</v>
      </c>
      <c r="G106" s="25" t="s">
        <v>44</v>
      </c>
      <c r="H106" s="36">
        <v>0.2</v>
      </c>
      <c r="I106" s="25" t="s">
        <v>54</v>
      </c>
      <c r="J106" s="26" t="s">
        <v>493</v>
      </c>
      <c r="K106" s="29" t="s">
        <v>497</v>
      </c>
      <c r="L106" s="46" t="s">
        <v>483</v>
      </c>
    </row>
    <row r="107" spans="2:12" ht="6" customHeight="1">
      <c r="B107" s="119"/>
      <c r="C107" s="119"/>
      <c r="D107" s="119"/>
      <c r="E107" s="119"/>
      <c r="F107" s="119"/>
      <c r="G107" s="119"/>
      <c r="H107" s="119"/>
      <c r="I107" s="119"/>
      <c r="J107" s="119"/>
      <c r="K107" s="119"/>
      <c r="L107" s="119"/>
    </row>
    <row r="108" spans="2:12" ht="91">
      <c r="B108" s="116">
        <v>3</v>
      </c>
      <c r="C108" s="28"/>
      <c r="D108" s="28" t="s">
        <v>75</v>
      </c>
      <c r="E108" s="29" t="s">
        <v>498</v>
      </c>
      <c r="F108" s="28">
        <v>120</v>
      </c>
      <c r="G108" s="25" t="s">
        <v>62</v>
      </c>
      <c r="H108" s="36"/>
      <c r="I108" s="25"/>
      <c r="J108" s="29" t="s">
        <v>499</v>
      </c>
      <c r="K108" s="29" t="s">
        <v>500</v>
      </c>
      <c r="L108" s="29" t="s">
        <v>501</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ht="52">
      <c r="B111" s="116"/>
      <c r="C111" s="28" t="s">
        <v>502</v>
      </c>
      <c r="D111" s="28" t="s">
        <v>52</v>
      </c>
      <c r="E111" s="29" t="s">
        <v>503</v>
      </c>
      <c r="F111" s="28">
        <v>100</v>
      </c>
      <c r="G111" s="25" t="s">
        <v>44</v>
      </c>
      <c r="H111" s="36">
        <v>0.3</v>
      </c>
      <c r="I111" s="25" t="s">
        <v>54</v>
      </c>
      <c r="J111" s="26" t="s">
        <v>504</v>
      </c>
      <c r="K111" s="29" t="s">
        <v>505</v>
      </c>
      <c r="L111" s="29" t="s">
        <v>483</v>
      </c>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0.2</v>
      </c>
      <c r="I116" s="11"/>
      <c r="J116" s="12"/>
      <c r="K116" s="12"/>
      <c r="L116" s="12"/>
    </row>
    <row r="117" spans="2:12">
      <c r="E117" s="109" t="s">
        <v>120</v>
      </c>
      <c r="F117" s="109"/>
      <c r="G117" s="109"/>
      <c r="H117" s="8">
        <f>SUM(H98:H101)</f>
        <v>0.30000000000000004</v>
      </c>
      <c r="L117" s="1"/>
    </row>
    <row r="118" spans="2:12">
      <c r="E118" s="109" t="s">
        <v>121</v>
      </c>
      <c r="F118" s="109"/>
      <c r="G118" s="109"/>
      <c r="H118" s="15">
        <f>SUM(H103:H106)</f>
        <v>0.2</v>
      </c>
      <c r="L118" s="1"/>
    </row>
    <row r="119" spans="2:12">
      <c r="E119" s="109" t="s">
        <v>122</v>
      </c>
      <c r="F119" s="109"/>
      <c r="G119" s="109"/>
      <c r="H119" s="15">
        <f>SUM(H108:H111)</f>
        <v>0.3</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A893D5A0-A9C9-4614-9412-1FD5D7A312CA}">
      <formula1>$A$33:$A$39</formula1>
    </dataValidation>
    <dataValidation type="list" allowBlank="1" showInputMessage="1" showErrorMessage="1" sqref="I6:I9 I11:I14 I16:I19 I21:I24 I52:I55 I57:I60 I62:I65 I67:I70 I98:I101 I103:I106 I108:I111" xr:uid="{CE79157E-6025-41FC-B31F-BA949922C0D2}">
      <formula1>$A$42:$A$43</formula1>
    </dataValidation>
    <dataValidation type="list" allowBlank="1" showInputMessage="1" showErrorMessage="1" sqref="G6:G9 G11:G14 G16:G19 G21:G24 G52:G55 G57:G60 G62:G65 G103:G106 G67:G70 G98:G101 G108:G111" xr:uid="{5859EF5F-432B-4A6C-B3E8-5E460A3497D1}">
      <formula1>$A$29:$A$30</formula1>
    </dataValidation>
  </dataValidations>
  <pageMargins left="0.7" right="0.7" top="0.75" bottom="0.75" header="0.3" footer="0.3"/>
  <pageSetup paperSize="9" scale="75" orientation="landscape" r:id="rId1"/>
  <rowBreaks count="3" manualBreakCount="3">
    <brk id="26" max="16383" man="1"/>
    <brk id="56" max="16383" man="1"/>
    <brk id="92"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BA7E7-FCCA-40C8-A709-2E92CDB3A013}">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vakken'!A18</f>
        <v>biologie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c r="A10" s="7"/>
      <c r="B10" s="120"/>
      <c r="C10" s="121"/>
      <c r="D10" s="121"/>
      <c r="E10" s="121"/>
      <c r="F10" s="121"/>
      <c r="G10" s="121"/>
      <c r="H10" s="121"/>
      <c r="I10" s="121"/>
      <c r="J10" s="121"/>
      <c r="K10" s="121"/>
      <c r="L10" s="122"/>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34"/>
      <c r="C15" s="135"/>
      <c r="D15" s="135"/>
      <c r="E15" s="135"/>
      <c r="F15" s="135"/>
      <c r="G15" s="135"/>
      <c r="H15" s="135"/>
      <c r="I15" s="135"/>
      <c r="J15" s="135"/>
      <c r="K15" s="135"/>
      <c r="L15" s="136"/>
    </row>
    <row r="16" spans="1:12">
      <c r="B16" s="117">
        <v>3</v>
      </c>
      <c r="C16" s="25"/>
      <c r="D16" s="28"/>
      <c r="E16" s="26"/>
      <c r="F16" s="25"/>
      <c r="G16" s="25"/>
      <c r="H16" s="35"/>
      <c r="I16" s="25"/>
      <c r="J16" s="26"/>
      <c r="K16" s="26"/>
      <c r="L16" s="26"/>
    </row>
    <row r="17" spans="1:12">
      <c r="B17" s="130"/>
      <c r="C17" s="28"/>
      <c r="D17" s="28"/>
      <c r="E17" s="29"/>
      <c r="F17" s="28"/>
      <c r="G17" s="25"/>
      <c r="H17" s="36"/>
      <c r="I17" s="25"/>
      <c r="J17" s="29"/>
      <c r="K17" s="29"/>
      <c r="L17" s="29"/>
    </row>
    <row r="18" spans="1:12">
      <c r="B18" s="130"/>
      <c r="C18" s="28"/>
      <c r="D18" s="28"/>
      <c r="E18" s="29"/>
      <c r="F18" s="28"/>
      <c r="G18" s="25"/>
      <c r="H18" s="36"/>
      <c r="I18" s="25"/>
      <c r="J18" s="29"/>
      <c r="K18" s="29"/>
      <c r="L18" s="29"/>
    </row>
    <row r="19" spans="1:12">
      <c r="B19" s="115"/>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biologie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biologie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409.6" customHeight="1">
      <c r="B98" s="117">
        <v>1</v>
      </c>
      <c r="C98" s="25" t="s">
        <v>506</v>
      </c>
      <c r="D98" s="28" t="s">
        <v>52</v>
      </c>
      <c r="E98" s="26" t="s">
        <v>507</v>
      </c>
      <c r="F98" s="25">
        <v>100</v>
      </c>
      <c r="G98" s="25" t="s">
        <v>44</v>
      </c>
      <c r="H98" s="35">
        <v>0.2</v>
      </c>
      <c r="I98" s="25" t="s">
        <v>54</v>
      </c>
      <c r="J98" s="26" t="s">
        <v>508</v>
      </c>
      <c r="K98" s="26" t="s">
        <v>509</v>
      </c>
      <c r="L98" s="26" t="s">
        <v>510</v>
      </c>
    </row>
    <row r="99" spans="2:12" ht="39">
      <c r="B99" s="130"/>
      <c r="C99" s="28" t="s">
        <v>511</v>
      </c>
      <c r="D99" s="28" t="s">
        <v>52</v>
      </c>
      <c r="E99" s="29" t="s">
        <v>512</v>
      </c>
      <c r="F99" s="28" t="s">
        <v>513</v>
      </c>
      <c r="G99" s="25" t="s">
        <v>62</v>
      </c>
      <c r="H99" s="36">
        <v>0.13</v>
      </c>
      <c r="I99" s="25" t="s">
        <v>54</v>
      </c>
      <c r="J99" s="29" t="s">
        <v>75</v>
      </c>
      <c r="K99" s="29" t="s">
        <v>514</v>
      </c>
      <c r="L99" s="29" t="s">
        <v>510</v>
      </c>
    </row>
    <row r="100" spans="2:12">
      <c r="B100" s="130"/>
      <c r="C100" s="28"/>
      <c r="D100" s="28"/>
      <c r="E100" s="29"/>
      <c r="F100" s="28"/>
      <c r="G100" s="25"/>
      <c r="H100" s="36"/>
      <c r="I100" s="25"/>
      <c r="J100" s="29"/>
      <c r="K100" s="29"/>
      <c r="L100" s="29"/>
    </row>
    <row r="101" spans="2:12">
      <c r="B101" s="115"/>
      <c r="C101" s="31"/>
      <c r="D101" s="28"/>
      <c r="E101" s="32"/>
      <c r="F101" s="31"/>
      <c r="G101" s="25"/>
      <c r="H101" s="37"/>
      <c r="I101" s="25"/>
      <c r="J101" s="32"/>
      <c r="K101" s="32"/>
      <c r="L101" s="32"/>
    </row>
    <row r="102" spans="2:12" ht="6" customHeight="1">
      <c r="B102" s="131"/>
      <c r="C102" s="132"/>
      <c r="D102" s="132"/>
      <c r="E102" s="132"/>
      <c r="F102" s="132"/>
      <c r="G102" s="132"/>
      <c r="H102" s="132"/>
      <c r="I102" s="132"/>
      <c r="J102" s="132"/>
      <c r="K102" s="132"/>
      <c r="L102" s="133"/>
    </row>
    <row r="103" spans="2:12" ht="409.6" customHeight="1">
      <c r="B103" s="117">
        <v>2</v>
      </c>
      <c r="C103" s="25" t="s">
        <v>515</v>
      </c>
      <c r="D103" s="28" t="s">
        <v>52</v>
      </c>
      <c r="E103" s="26" t="s">
        <v>516</v>
      </c>
      <c r="F103" s="25">
        <v>100</v>
      </c>
      <c r="G103" s="25" t="s">
        <v>44</v>
      </c>
      <c r="H103" s="35">
        <v>0.25</v>
      </c>
      <c r="I103" s="25" t="s">
        <v>54</v>
      </c>
      <c r="J103" s="26" t="s">
        <v>517</v>
      </c>
      <c r="K103" s="26" t="s">
        <v>518</v>
      </c>
      <c r="L103" s="26" t="s">
        <v>510</v>
      </c>
    </row>
    <row r="104" spans="2:12" ht="39.5">
      <c r="B104" s="130"/>
      <c r="C104" s="28" t="s">
        <v>519</v>
      </c>
      <c r="D104" s="28" t="s">
        <v>70</v>
      </c>
      <c r="E104" s="76" t="s">
        <v>520</v>
      </c>
      <c r="F104" s="28"/>
      <c r="G104" s="25" t="s">
        <v>62</v>
      </c>
      <c r="H104" s="36">
        <v>0.12</v>
      </c>
      <c r="I104" s="25" t="s">
        <v>54</v>
      </c>
      <c r="J104" s="29" t="s">
        <v>75</v>
      </c>
      <c r="K104" s="29" t="s">
        <v>514</v>
      </c>
      <c r="L104" s="29" t="s">
        <v>510</v>
      </c>
    </row>
    <row r="105" spans="2:12">
      <c r="B105" s="130"/>
      <c r="C105" s="28"/>
      <c r="D105" s="28"/>
      <c r="E105" s="29"/>
      <c r="F105" s="28"/>
      <c r="G105" s="25"/>
      <c r="H105" s="36"/>
      <c r="I105" s="25"/>
      <c r="J105" s="29"/>
      <c r="K105" s="29"/>
      <c r="L105" s="29"/>
    </row>
    <row r="106" spans="2:12">
      <c r="B106" s="115"/>
      <c r="C106" s="28"/>
      <c r="D106" s="28"/>
      <c r="E106" s="29"/>
      <c r="F106" s="28"/>
      <c r="G106" s="25"/>
      <c r="H106" s="36"/>
      <c r="I106" s="25"/>
      <c r="J106" s="29"/>
      <c r="K106" s="29"/>
      <c r="L106" s="29"/>
    </row>
    <row r="107" spans="2:12" ht="6" customHeight="1">
      <c r="B107" s="134"/>
      <c r="C107" s="135"/>
      <c r="D107" s="135"/>
      <c r="E107" s="135"/>
      <c r="F107" s="135"/>
      <c r="G107" s="135"/>
      <c r="H107" s="135"/>
      <c r="I107" s="135"/>
      <c r="J107" s="135"/>
      <c r="K107" s="135"/>
      <c r="L107" s="136"/>
    </row>
    <row r="108" spans="2:12" ht="52">
      <c r="B108" s="117">
        <v>3</v>
      </c>
      <c r="C108" s="28" t="s">
        <v>521</v>
      </c>
      <c r="D108" s="28" t="s">
        <v>52</v>
      </c>
      <c r="E108" s="29" t="s">
        <v>522</v>
      </c>
      <c r="F108" s="28">
        <v>100</v>
      </c>
      <c r="G108" s="25" t="s">
        <v>44</v>
      </c>
      <c r="H108" s="36">
        <v>0.3</v>
      </c>
      <c r="I108" s="25" t="s">
        <v>54</v>
      </c>
      <c r="J108" s="29" t="s">
        <v>523</v>
      </c>
      <c r="K108" s="29" t="s">
        <v>524</v>
      </c>
      <c r="L108" s="26" t="s">
        <v>510</v>
      </c>
    </row>
    <row r="109" spans="2:12">
      <c r="B109" s="130"/>
      <c r="C109" s="28"/>
      <c r="D109" s="28"/>
      <c r="E109" s="29"/>
      <c r="F109" s="28"/>
      <c r="G109" s="25"/>
      <c r="H109" s="36"/>
      <c r="I109" s="25"/>
      <c r="J109" s="29"/>
      <c r="K109" s="29"/>
      <c r="L109" s="29"/>
    </row>
    <row r="110" spans="2:12">
      <c r="B110" s="130"/>
      <c r="C110" s="28"/>
      <c r="D110" s="28"/>
      <c r="E110" s="29"/>
      <c r="F110" s="28"/>
      <c r="G110" s="25"/>
      <c r="H110" s="36"/>
      <c r="I110" s="25"/>
      <c r="J110" s="29"/>
      <c r="K110" s="29"/>
      <c r="L110" s="29"/>
    </row>
    <row r="111" spans="2:12">
      <c r="B111" s="115"/>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0.33</v>
      </c>
      <c r="L117" s="1"/>
    </row>
    <row r="118" spans="2:12">
      <c r="E118" s="109" t="s">
        <v>121</v>
      </c>
      <c r="F118" s="109"/>
      <c r="G118" s="109"/>
      <c r="H118" s="15">
        <f>SUM(H103:H106)</f>
        <v>0.37</v>
      </c>
      <c r="L118" s="1"/>
    </row>
    <row r="119" spans="2:12">
      <c r="E119" s="109" t="s">
        <v>122</v>
      </c>
      <c r="F119" s="109"/>
      <c r="G119" s="109"/>
      <c r="H119" s="15">
        <f>SUM(H108:H111)</f>
        <v>0.3</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98:G101 G67:G70 G103:G106 G108:G111" xr:uid="{257C2A89-E990-463C-A179-53FD9ACF3BA4}">
      <formula1>$A$29:$A$30</formula1>
    </dataValidation>
    <dataValidation type="list" allowBlank="1" showInputMessage="1" showErrorMessage="1" sqref="I6:I9 I11:I14 I16:I19 I21:I24 I52:I55 I57:I60 I62:I65 I67:I70 I103:I106 I98:I101 I108:I111" xr:uid="{3E7ABE52-C6CF-4866-8E6C-125684D5A6F3}">
      <formula1>$A$42:$A$43</formula1>
    </dataValidation>
    <dataValidation type="list" allowBlank="1" showInputMessage="1" showErrorMessage="1" sqref="D6:D9 D11:D14 D16:D19 D21:D24 D52:D55 D57:D60 D62:D65 D67:D70 D103:D106 D98:D101 D108:D111" xr:uid="{A0149AD1-2C74-45D9-BBC0-E111BB41C3AF}">
      <formula1>$A$33:$A$39</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C7E5E-29F4-4041-ADA1-5841183CFA6D}">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vakken'!A19</f>
        <v>economie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economie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economie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0</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7C99CA66-3B25-4D36-A4D4-6298EDEA2893}">
      <formula1>$A$33:$A$39</formula1>
    </dataValidation>
    <dataValidation type="list" allowBlank="1" showInputMessage="1" showErrorMessage="1" sqref="I6:I9 I11:I14 I16:I19 I21:I24 I52:I55 I57:I60 I62:I65 I67:I70 I98:I101 I103:I106 I108:I111" xr:uid="{95A07B69-583C-4746-9330-18F049625170}">
      <formula1>$A$42:$A$43</formula1>
    </dataValidation>
    <dataValidation type="list" allowBlank="1" showInputMessage="1" showErrorMessage="1" sqref="G6:G9 G11:G14 G16:G19 G21:G24 G52:G55 G57:G60 G62:G65 G103:G106 G67:G70 G98:G101 G108:G111" xr:uid="{5FA325B9-8581-43EF-B852-F2A78102295C}">
      <formula1>$A$29:$A$30</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854C1-5937-4AF6-B69D-88DA76FCDAA9}">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9.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vakken'!A20</f>
        <v>bedrijfseconomie</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bedrijfseconomie</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bedrijfseconomie</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156">
      <c r="B98" s="115">
        <v>1</v>
      </c>
      <c r="C98" s="25" t="s">
        <v>525</v>
      </c>
      <c r="D98" s="28" t="s">
        <v>52</v>
      </c>
      <c r="E98" s="26" t="s">
        <v>526</v>
      </c>
      <c r="F98" s="25">
        <v>100</v>
      </c>
      <c r="G98" s="25" t="s">
        <v>44</v>
      </c>
      <c r="H98" s="35">
        <v>0.35</v>
      </c>
      <c r="I98" s="25" t="s">
        <v>54</v>
      </c>
      <c r="J98" s="26" t="s">
        <v>527</v>
      </c>
      <c r="K98" s="26" t="s">
        <v>528</v>
      </c>
      <c r="L98" s="26" t="s">
        <v>529</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208">
      <c r="B103" s="115">
        <v>2</v>
      </c>
      <c r="C103" s="25" t="s">
        <v>530</v>
      </c>
      <c r="D103" s="28" t="s">
        <v>52</v>
      </c>
      <c r="E103" s="26" t="s">
        <v>531</v>
      </c>
      <c r="F103" s="25">
        <v>100</v>
      </c>
      <c r="G103" s="25" t="s">
        <v>44</v>
      </c>
      <c r="H103" s="35">
        <v>0.3</v>
      </c>
      <c r="I103" s="25" t="s">
        <v>54</v>
      </c>
      <c r="J103" s="26" t="s">
        <v>532</v>
      </c>
      <c r="K103" s="26" t="s">
        <v>533</v>
      </c>
      <c r="L103" s="26" t="s">
        <v>529</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56">
      <c r="B108" s="116">
        <v>3</v>
      </c>
      <c r="C108" s="28" t="s">
        <v>534</v>
      </c>
      <c r="D108" s="28" t="s">
        <v>52</v>
      </c>
      <c r="E108" s="29" t="s">
        <v>535</v>
      </c>
      <c r="F108" s="28">
        <v>100</v>
      </c>
      <c r="G108" s="25" t="s">
        <v>44</v>
      </c>
      <c r="H108" s="36">
        <v>0.35</v>
      </c>
      <c r="I108" s="25" t="s">
        <v>54</v>
      </c>
      <c r="J108" s="29" t="s">
        <v>536</v>
      </c>
      <c r="K108" s="29" t="s">
        <v>537</v>
      </c>
      <c r="L108" s="29" t="s">
        <v>529</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0.35</v>
      </c>
      <c r="L117" s="1"/>
    </row>
    <row r="118" spans="2:12">
      <c r="E118" s="109" t="s">
        <v>121</v>
      </c>
      <c r="F118" s="109"/>
      <c r="G118" s="109"/>
      <c r="H118" s="15">
        <f>SUM(H103:H106)</f>
        <v>0.3</v>
      </c>
      <c r="L118" s="1"/>
    </row>
    <row r="119" spans="2:12">
      <c r="E119" s="109" t="s">
        <v>122</v>
      </c>
      <c r="F119" s="109"/>
      <c r="G119" s="109"/>
      <c r="H119" s="15">
        <f>SUM(H108:H111)</f>
        <v>0.35</v>
      </c>
      <c r="L119" s="1"/>
    </row>
    <row r="120" spans="2:12">
      <c r="E120" s="109" t="s">
        <v>123</v>
      </c>
      <c r="F120" s="109"/>
      <c r="G120" s="109"/>
      <c r="H120" s="17">
        <f>SUM(H116:H119)</f>
        <v>0.99999999999999989</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67:G70 G103:G106 G98:G101 G108:G111" xr:uid="{BF9D631A-6803-49BE-A330-7884B05EB5F6}">
      <formula1>$A$29:$A$30</formula1>
    </dataValidation>
    <dataValidation type="list" allowBlank="1" showInputMessage="1" showErrorMessage="1" sqref="I6:I9 I11:I14 I16:I19 I21:I24 I52:I55 I57:I60 I62:I65 I67:I70 I98:I101 I103:I106 I108:I111" xr:uid="{98EBE510-EFFA-4730-B33C-0950C055CADF}">
      <formula1>$A$42:$A$43</formula1>
    </dataValidation>
    <dataValidation type="list" allowBlank="1" showInputMessage="1" showErrorMessage="1" sqref="D6:D9 D11:D14 D16:D19 D21:D24 D52:D55 D57:D60 D62:D65 D67:D70 D98:D101 D103:D106 D108:D111" xr:uid="{CBC93065-A046-42F5-8765-41432C1FFCCC}">
      <formula1>$A$33:$A$39</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6B071-B1A3-48F4-B1AF-060D4E7981A9}">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9.81640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vakken'!A21</f>
        <v>culturele en kunstzinnige vorming</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ht="43.5" customHeight="1">
      <c r="B6" s="117">
        <v>1</v>
      </c>
      <c r="C6" s="99" t="s">
        <v>538</v>
      </c>
      <c r="D6" s="99" t="s">
        <v>52</v>
      </c>
      <c r="E6" s="100" t="s">
        <v>539</v>
      </c>
      <c r="F6" s="99"/>
      <c r="G6" s="99" t="s">
        <v>62</v>
      </c>
      <c r="H6" s="101">
        <v>0.1</v>
      </c>
      <c r="I6" s="99" t="s">
        <v>54</v>
      </c>
      <c r="J6" s="100" t="s">
        <v>540</v>
      </c>
      <c r="K6" s="100" t="s">
        <v>541</v>
      </c>
      <c r="L6" s="26" t="s">
        <v>215</v>
      </c>
    </row>
    <row r="7" spans="1:12">
      <c r="B7" s="130"/>
      <c r="C7" s="28"/>
      <c r="D7" s="28"/>
      <c r="E7" s="48"/>
      <c r="F7" s="28"/>
      <c r="G7" s="25"/>
      <c r="H7" s="30"/>
      <c r="I7" s="25"/>
      <c r="K7" s="4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ht="44.25" customHeight="1">
      <c r="B11" s="117">
        <v>2</v>
      </c>
      <c r="C11" s="102" t="s">
        <v>542</v>
      </c>
      <c r="D11" s="102" t="s">
        <v>70</v>
      </c>
      <c r="E11" s="103" t="s">
        <v>543</v>
      </c>
      <c r="F11" s="102"/>
      <c r="G11" s="99" t="s">
        <v>62</v>
      </c>
      <c r="H11" s="104">
        <v>0.16</v>
      </c>
      <c r="I11" s="102" t="s">
        <v>54</v>
      </c>
      <c r="J11" s="105" t="s">
        <v>544</v>
      </c>
      <c r="K11" s="100" t="s">
        <v>541</v>
      </c>
      <c r="L11" s="29" t="s">
        <v>215</v>
      </c>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44.25" customHeight="1">
      <c r="B16" s="115">
        <v>3</v>
      </c>
      <c r="C16" s="99" t="s">
        <v>545</v>
      </c>
      <c r="D16" s="102" t="s">
        <v>70</v>
      </c>
      <c r="E16" s="100" t="s">
        <v>546</v>
      </c>
      <c r="F16" s="99"/>
      <c r="G16" s="99" t="s">
        <v>62</v>
      </c>
      <c r="H16" s="106">
        <v>0.16</v>
      </c>
      <c r="I16" s="99" t="s">
        <v>54</v>
      </c>
      <c r="J16" s="29" t="s">
        <v>547</v>
      </c>
      <c r="K16" s="100" t="s">
        <v>541</v>
      </c>
      <c r="L16" s="26" t="s">
        <v>215</v>
      </c>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46.5" customHeight="1">
      <c r="A21" s="9"/>
      <c r="B21" s="127">
        <v>4</v>
      </c>
      <c r="C21" s="25" t="s">
        <v>548</v>
      </c>
      <c r="D21" s="25" t="s">
        <v>70</v>
      </c>
      <c r="E21" s="51" t="s">
        <v>549</v>
      </c>
      <c r="F21" s="25"/>
      <c r="G21" s="25" t="s">
        <v>62</v>
      </c>
      <c r="H21" s="27">
        <v>0.16</v>
      </c>
      <c r="I21" s="25" t="s">
        <v>54</v>
      </c>
      <c r="J21" s="29" t="s">
        <v>544</v>
      </c>
      <c r="K21" s="100" t="s">
        <v>541</v>
      </c>
      <c r="L21" s="51" t="s">
        <v>215</v>
      </c>
    </row>
    <row r="22" spans="1:12" ht="48" customHeight="1">
      <c r="A22" s="9"/>
      <c r="B22" s="128"/>
      <c r="C22" s="28" t="s">
        <v>550</v>
      </c>
      <c r="D22" s="28" t="s">
        <v>52</v>
      </c>
      <c r="E22" s="54" t="s">
        <v>551</v>
      </c>
      <c r="F22" s="52"/>
      <c r="G22" s="25" t="s">
        <v>62</v>
      </c>
      <c r="H22" s="53">
        <v>0.05</v>
      </c>
      <c r="I22" s="25" t="s">
        <v>54</v>
      </c>
      <c r="J22" s="29" t="s">
        <v>552</v>
      </c>
      <c r="K22" s="100" t="s">
        <v>541</v>
      </c>
      <c r="L22" s="108" t="s">
        <v>215</v>
      </c>
    </row>
    <row r="23" spans="1:12" ht="15" customHeight="1">
      <c r="A23" s="9"/>
      <c r="B23" s="128"/>
      <c r="C23" s="41"/>
      <c r="D23" s="28"/>
      <c r="E23" s="41"/>
      <c r="F23" s="41"/>
      <c r="G23" s="25"/>
      <c r="H23" s="42"/>
      <c r="I23" s="25"/>
      <c r="J23" s="29"/>
      <c r="K23" s="29"/>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0.1</v>
      </c>
    </row>
    <row r="30" spans="1:12">
      <c r="A30" s="11" t="s">
        <v>62</v>
      </c>
      <c r="E30" s="109" t="s">
        <v>63</v>
      </c>
      <c r="F30" s="109"/>
      <c r="G30" s="109"/>
      <c r="H30" s="15">
        <f>SUM(H11:H15)</f>
        <v>0.16</v>
      </c>
    </row>
    <row r="31" spans="1:12">
      <c r="A31" s="11"/>
      <c r="E31" s="109" t="s">
        <v>64</v>
      </c>
      <c r="F31" s="109"/>
      <c r="G31" s="109"/>
      <c r="H31" s="15">
        <f>SUM(H16:H19)</f>
        <v>0.16</v>
      </c>
    </row>
    <row r="32" spans="1:12">
      <c r="A32" s="11"/>
      <c r="E32" s="109" t="s">
        <v>65</v>
      </c>
      <c r="F32" s="109"/>
      <c r="G32" s="109"/>
      <c r="H32" s="16">
        <f>SUM(H21:H24)</f>
        <v>0.21000000000000002</v>
      </c>
    </row>
    <row r="33" spans="1:12" ht="20.149999999999999" customHeight="1">
      <c r="A33" s="11" t="s">
        <v>52</v>
      </c>
      <c r="E33" s="109" t="s">
        <v>66</v>
      </c>
      <c r="F33" s="109"/>
      <c r="G33" s="109"/>
      <c r="H33" s="17">
        <f>SUM(H29:H32)</f>
        <v>0.63000000000000012</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culturele en kunstzinnige vorming</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96"/>
      <c r="F52" s="25"/>
      <c r="G52" s="25"/>
      <c r="H52" s="27"/>
      <c r="I52" s="25"/>
      <c r="J52" s="29"/>
      <c r="K52" s="100"/>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52.5">
      <c r="B57" s="116">
        <v>2</v>
      </c>
      <c r="C57" s="25" t="s">
        <v>553</v>
      </c>
      <c r="D57" s="28" t="s">
        <v>70</v>
      </c>
      <c r="E57" s="96" t="s">
        <v>554</v>
      </c>
      <c r="F57" s="28"/>
      <c r="G57" s="25" t="s">
        <v>62</v>
      </c>
      <c r="H57" s="30">
        <v>0.16</v>
      </c>
      <c r="I57" s="28" t="s">
        <v>54</v>
      </c>
      <c r="J57" s="29" t="s">
        <v>555</v>
      </c>
      <c r="K57" s="100" t="s">
        <v>541</v>
      </c>
      <c r="L57" s="26" t="s">
        <v>215</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48" customHeight="1">
      <c r="B62" s="115">
        <v>3</v>
      </c>
      <c r="C62" s="25" t="s">
        <v>556</v>
      </c>
      <c r="D62" s="28" t="s">
        <v>70</v>
      </c>
      <c r="E62" s="107" t="s">
        <v>557</v>
      </c>
      <c r="F62" s="25"/>
      <c r="G62" s="25" t="s">
        <v>62</v>
      </c>
      <c r="H62" s="35">
        <v>0.16</v>
      </c>
      <c r="I62" s="25" t="s">
        <v>54</v>
      </c>
      <c r="J62" s="29" t="s">
        <v>555</v>
      </c>
      <c r="K62" s="100" t="s">
        <v>541</v>
      </c>
      <c r="L62" s="26" t="s">
        <v>215</v>
      </c>
    </row>
    <row r="63" spans="1:12">
      <c r="B63" s="116"/>
      <c r="C63" s="28"/>
      <c r="D63" s="28"/>
      <c r="E63" s="29"/>
      <c r="F63" s="28"/>
      <c r="G63" s="25"/>
      <c r="H63" s="36"/>
      <c r="I63" s="25"/>
      <c r="J63" s="29"/>
      <c r="K63" s="29"/>
      <c r="L63" s="29"/>
    </row>
    <row r="64" spans="1:12">
      <c r="B64" s="116"/>
      <c r="C64" s="28"/>
      <c r="D64" s="28"/>
      <c r="E64" s="71"/>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25"/>
      <c r="D67" s="25"/>
      <c r="E67" s="96"/>
      <c r="F67" s="39"/>
      <c r="G67" s="25"/>
      <c r="H67" s="35"/>
      <c r="I67" s="25"/>
      <c r="J67" s="29"/>
      <c r="K67" s="100"/>
      <c r="L67" s="26"/>
    </row>
    <row r="68" spans="2:12" ht="39.5">
      <c r="B68" s="128"/>
      <c r="C68" s="25" t="s">
        <v>558</v>
      </c>
      <c r="D68" s="28" t="s">
        <v>52</v>
      </c>
      <c r="E68" s="96" t="s">
        <v>559</v>
      </c>
      <c r="F68" s="41"/>
      <c r="G68" s="25" t="s">
        <v>62</v>
      </c>
      <c r="H68" s="35">
        <v>0.05</v>
      </c>
      <c r="I68" s="25" t="s">
        <v>54</v>
      </c>
      <c r="J68" s="29" t="s">
        <v>552</v>
      </c>
      <c r="K68" s="100" t="s">
        <v>541</v>
      </c>
      <c r="L68" s="26" t="s">
        <v>215</v>
      </c>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0.63000000000000012</v>
      </c>
    </row>
    <row r="76" spans="2:12">
      <c r="E76" s="109" t="s">
        <v>89</v>
      </c>
      <c r="F76" s="109"/>
      <c r="G76" s="109"/>
      <c r="H76" s="8">
        <f>SUM(H52:H55)</f>
        <v>0</v>
      </c>
    </row>
    <row r="77" spans="2:12">
      <c r="E77" s="109" t="s">
        <v>90</v>
      </c>
      <c r="F77" s="109"/>
      <c r="G77" s="109"/>
      <c r="H77" s="15">
        <f>SUM(H57:H61)</f>
        <v>0.16</v>
      </c>
    </row>
    <row r="78" spans="2:12">
      <c r="E78" s="109" t="s">
        <v>91</v>
      </c>
      <c r="F78" s="109"/>
      <c r="G78" s="109"/>
      <c r="H78" s="15">
        <f>SUM(H62:H65)</f>
        <v>0.16</v>
      </c>
    </row>
    <row r="79" spans="2:12">
      <c r="E79" s="109" t="s">
        <v>92</v>
      </c>
      <c r="F79" s="109"/>
      <c r="G79" s="109"/>
      <c r="H79" s="16">
        <f>SUM(H67:H70)</f>
        <v>0.05</v>
      </c>
    </row>
    <row r="80" spans="2:12">
      <c r="E80" s="109" t="s">
        <v>93</v>
      </c>
      <c r="F80" s="109"/>
      <c r="G80" s="109"/>
      <c r="H80" s="17">
        <f>SUM(H75:H79)</f>
        <v>1.0000000000000002</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culturele en kunstzinnige vorming</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1.0000000000000002</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1.0000000000000002</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E5E85B9A-0E2A-47FE-BA2E-EE51B7CAF335}">
      <formula1>$A$33:$A$39</formula1>
    </dataValidation>
    <dataValidation type="list" allowBlank="1" showInputMessage="1" showErrorMessage="1" sqref="I6:I9 I11:I14 I16:I19 I21:I24 I52:I55 I57:I60 I62:I65 I67:I70 I98:I101 I103:I106 I108:I111" xr:uid="{AADC0D63-842F-4B43-B497-DA698F62210D}">
      <formula1>$A$42:$A$43</formula1>
    </dataValidation>
    <dataValidation type="list" allowBlank="1" showInputMessage="1" showErrorMessage="1" sqref="G6:G9 G11:G14 G16:G19 G21:G24 G52:G55 G57:G60 G62:G65 G103:G106 G67:G70 G98:G101 G108:G111" xr:uid="{40AF1B4C-593F-4CE2-BD6F-6AEAF2A9BFD1}">
      <formula1>$A$29:$A$30</formula1>
    </dataValidation>
  </dataValidations>
  <pageMargins left="0.7" right="0.7" top="0.75" bottom="0.75" header="0.3" footer="0.3"/>
  <pageSetup paperSize="9" scale="75" orientation="landscape" r:id="rId1"/>
  <rowBreaks count="3" manualBreakCount="3">
    <brk id="26" max="16383" man="1"/>
    <brk id="60" max="16383" man="1"/>
    <brk id="92"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30CA2-ABEF-42E7-90DA-222A9D2474FB}">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9.4531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vakken'!A22</f>
        <v>tekenen</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ht="108.75" customHeight="1">
      <c r="B6" s="137"/>
      <c r="C6" s="25"/>
      <c r="D6" s="25"/>
      <c r="E6" s="97"/>
      <c r="F6" s="25"/>
      <c r="G6" s="25"/>
      <c r="H6" s="27"/>
      <c r="I6" s="25"/>
      <c r="J6" s="26"/>
      <c r="K6" s="26"/>
      <c r="L6" s="26"/>
    </row>
    <row r="7" spans="1:12">
      <c r="B7" s="138"/>
      <c r="C7" s="28"/>
      <c r="D7" s="28"/>
      <c r="E7" s="29"/>
      <c r="F7" s="28"/>
      <c r="G7" s="25"/>
      <c r="H7" s="30"/>
      <c r="I7" s="25"/>
      <c r="J7" s="29"/>
      <c r="K7" s="29"/>
      <c r="L7" s="29"/>
    </row>
    <row r="8" spans="1:12">
      <c r="B8" s="138"/>
      <c r="C8" s="28"/>
      <c r="D8" s="28"/>
      <c r="E8" s="29"/>
      <c r="F8" s="28"/>
      <c r="G8" s="25"/>
      <c r="H8" s="30"/>
      <c r="I8" s="25"/>
      <c r="J8" s="29"/>
      <c r="K8" s="29"/>
      <c r="L8" s="29"/>
    </row>
    <row r="9" spans="1:12">
      <c r="B9" s="139"/>
      <c r="C9" s="31"/>
      <c r="D9" s="28"/>
      <c r="E9" s="32"/>
      <c r="F9" s="31"/>
      <c r="G9" s="25"/>
      <c r="H9" s="33"/>
      <c r="I9" s="25"/>
      <c r="J9" s="32"/>
      <c r="K9" s="32"/>
      <c r="L9" s="32"/>
    </row>
    <row r="10" spans="1:12" ht="6" customHeight="1">
      <c r="A10" s="7"/>
      <c r="B10" s="140"/>
      <c r="C10" s="140"/>
      <c r="D10" s="140"/>
      <c r="E10" s="140"/>
      <c r="F10" s="140"/>
      <c r="G10" s="140"/>
      <c r="H10" s="140"/>
      <c r="I10" s="140"/>
      <c r="J10" s="140"/>
      <c r="K10" s="140"/>
      <c r="L10" s="140"/>
    </row>
    <row r="11" spans="1:12">
      <c r="B11" s="137"/>
      <c r="C11" s="98"/>
      <c r="D11" s="28"/>
      <c r="E11" s="29"/>
      <c r="F11" s="28"/>
      <c r="G11" s="25"/>
      <c r="H11" s="30"/>
      <c r="I11" s="28"/>
      <c r="J11" s="29"/>
      <c r="K11" s="29"/>
      <c r="L11" s="29"/>
    </row>
    <row r="12" spans="1:12">
      <c r="B12" s="138"/>
      <c r="C12" s="98"/>
      <c r="D12" s="28"/>
      <c r="E12" s="29"/>
      <c r="F12" s="28"/>
      <c r="G12" s="25"/>
      <c r="H12" s="30"/>
      <c r="I12" s="28"/>
      <c r="J12" s="29"/>
      <c r="K12" s="29"/>
      <c r="L12" s="29"/>
    </row>
    <row r="13" spans="1:12">
      <c r="B13" s="138"/>
      <c r="C13" s="98"/>
      <c r="D13" s="28"/>
      <c r="E13" s="29"/>
      <c r="F13" s="28"/>
      <c r="G13" s="25"/>
      <c r="H13" s="30"/>
      <c r="I13" s="28"/>
      <c r="J13" s="29"/>
      <c r="K13" s="29"/>
      <c r="L13" s="29"/>
    </row>
    <row r="14" spans="1:12">
      <c r="B14" s="139"/>
      <c r="C14" s="98"/>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51" customHeight="1">
      <c r="B16" s="139"/>
      <c r="C16" s="25"/>
      <c r="D16" s="28"/>
      <c r="E16" s="26"/>
      <c r="F16" s="25"/>
      <c r="G16" s="25"/>
      <c r="H16" s="35"/>
      <c r="I16" s="25"/>
      <c r="J16" s="26"/>
      <c r="K16" s="26"/>
      <c r="L16" s="26"/>
    </row>
    <row r="17" spans="1:12" ht="107.25" customHeight="1">
      <c r="B17" s="141"/>
      <c r="C17" s="28"/>
      <c r="D17" s="28"/>
      <c r="E17" s="29"/>
      <c r="F17" s="28"/>
      <c r="G17" s="25"/>
      <c r="H17" s="36"/>
      <c r="I17" s="25"/>
      <c r="J17" s="29"/>
      <c r="K17" s="29"/>
      <c r="L17" s="29"/>
    </row>
    <row r="18" spans="1:12">
      <c r="B18" s="141"/>
      <c r="C18" s="28"/>
      <c r="D18" s="28"/>
      <c r="E18" s="29"/>
      <c r="F18" s="28"/>
      <c r="G18" s="25"/>
      <c r="H18" s="36"/>
      <c r="I18" s="25"/>
      <c r="J18" s="29"/>
      <c r="K18" s="29"/>
      <c r="L18" s="29"/>
    </row>
    <row r="19" spans="1:12">
      <c r="B19" s="137"/>
      <c r="C19" s="31"/>
      <c r="D19" s="31"/>
      <c r="E19" s="32"/>
      <c r="F19" s="31"/>
      <c r="G19" s="25"/>
      <c r="H19" s="37"/>
      <c r="I19" s="38"/>
      <c r="J19" s="32"/>
      <c r="K19" s="32"/>
      <c r="L19" s="32"/>
    </row>
    <row r="20" spans="1:12" ht="6" customHeight="1">
      <c r="A20" s="7"/>
      <c r="B20" s="140"/>
      <c r="C20" s="140"/>
      <c r="D20" s="140"/>
      <c r="E20" s="140"/>
      <c r="F20" s="140"/>
      <c r="G20" s="140"/>
      <c r="H20" s="140"/>
      <c r="I20" s="140"/>
      <c r="J20" s="140"/>
      <c r="K20" s="140"/>
      <c r="L20" s="140"/>
    </row>
    <row r="21" spans="1:12" ht="57" customHeight="1">
      <c r="A21" s="9"/>
      <c r="B21" s="142"/>
      <c r="C21" s="59"/>
      <c r="D21" s="25"/>
      <c r="E21" s="51"/>
      <c r="F21" s="59"/>
      <c r="G21" s="25"/>
      <c r="H21" s="50"/>
      <c r="I21" s="25"/>
      <c r="J21" s="59"/>
      <c r="K21" s="51"/>
      <c r="L21" s="59"/>
    </row>
    <row r="22" spans="1:12" ht="114.75" customHeight="1">
      <c r="A22" s="9"/>
      <c r="B22" s="143"/>
      <c r="C22" s="52"/>
      <c r="D22" s="28"/>
      <c r="E22" s="54"/>
      <c r="F22" s="52"/>
      <c r="G22" s="25"/>
      <c r="H22" s="53"/>
      <c r="I22" s="25"/>
      <c r="J22" s="52"/>
      <c r="K22" s="54"/>
      <c r="L22" s="52"/>
    </row>
    <row r="23" spans="1:12" ht="15" customHeight="1">
      <c r="A23" s="9"/>
      <c r="B23" s="143"/>
      <c r="C23" s="52"/>
      <c r="D23" s="28"/>
      <c r="E23" s="52"/>
      <c r="F23" s="52"/>
      <c r="G23" s="25"/>
      <c r="H23" s="53"/>
      <c r="I23" s="25"/>
      <c r="J23" s="52"/>
      <c r="K23" s="52"/>
      <c r="L23" s="52"/>
    </row>
    <row r="24" spans="1:12" ht="12.75" customHeight="1">
      <c r="A24" s="9"/>
      <c r="B24" s="143"/>
      <c r="C24" s="52"/>
      <c r="D24" s="28"/>
      <c r="E24" s="52"/>
      <c r="F24" s="52"/>
      <c r="G24" s="25"/>
      <c r="H24" s="53"/>
      <c r="I24" s="25"/>
      <c r="J24" s="52"/>
      <c r="K24" s="52"/>
      <c r="L24" s="52"/>
    </row>
    <row r="25" spans="1:12" ht="6" customHeight="1">
      <c r="A25" s="7"/>
      <c r="B25" s="120"/>
      <c r="C25" s="121"/>
      <c r="D25" s="121"/>
      <c r="E25" s="121"/>
      <c r="F25" s="121"/>
      <c r="G25" s="121"/>
      <c r="H25" s="121"/>
      <c r="I25" s="121"/>
      <c r="J25" s="121"/>
      <c r="K25" s="121"/>
      <c r="L25" s="122"/>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tekenen</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91">
      <c r="B52" s="115">
        <v>1</v>
      </c>
      <c r="C52" s="25" t="s">
        <v>560</v>
      </c>
      <c r="D52" s="25" t="s">
        <v>70</v>
      </c>
      <c r="E52" s="26" t="s">
        <v>561</v>
      </c>
      <c r="F52" s="25"/>
      <c r="G52" s="25" t="s">
        <v>62</v>
      </c>
      <c r="H52" s="27">
        <v>0.08</v>
      </c>
      <c r="I52" s="25" t="s">
        <v>54</v>
      </c>
      <c r="J52" s="26" t="s">
        <v>562</v>
      </c>
      <c r="K52" s="26" t="s">
        <v>563</v>
      </c>
      <c r="L52" s="26" t="s">
        <v>564</v>
      </c>
    </row>
    <row r="53" spans="1:12" ht="52">
      <c r="B53" s="116"/>
      <c r="C53" s="28" t="s">
        <v>565</v>
      </c>
      <c r="D53" s="28" t="s">
        <v>52</v>
      </c>
      <c r="E53" s="29" t="s">
        <v>566</v>
      </c>
      <c r="F53" s="28">
        <v>50</v>
      </c>
      <c r="G53" s="25" t="s">
        <v>44</v>
      </c>
      <c r="H53" s="30">
        <v>0.08</v>
      </c>
      <c r="I53" s="25"/>
      <c r="J53" s="29" t="s">
        <v>567</v>
      </c>
      <c r="K53" s="29" t="s">
        <v>568</v>
      </c>
      <c r="L53" s="29" t="s">
        <v>85</v>
      </c>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91">
      <c r="B57" s="116">
        <v>2</v>
      </c>
      <c r="C57" s="28" t="s">
        <v>569</v>
      </c>
      <c r="D57" s="28" t="s">
        <v>70</v>
      </c>
      <c r="E57" s="29" t="s">
        <v>570</v>
      </c>
      <c r="F57" s="28"/>
      <c r="G57" s="25" t="s">
        <v>62</v>
      </c>
      <c r="H57" s="30">
        <v>0.08</v>
      </c>
      <c r="I57" s="28" t="s">
        <v>54</v>
      </c>
      <c r="J57" s="29" t="s">
        <v>562</v>
      </c>
      <c r="K57" s="29" t="s">
        <v>563</v>
      </c>
      <c r="L57" s="29" t="s">
        <v>564</v>
      </c>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91">
      <c r="B62" s="115">
        <v>3</v>
      </c>
      <c r="C62" s="28" t="s">
        <v>571</v>
      </c>
      <c r="D62" s="28" t="s">
        <v>70</v>
      </c>
      <c r="E62" s="29" t="s">
        <v>572</v>
      </c>
      <c r="F62" s="28"/>
      <c r="G62" s="25" t="s">
        <v>62</v>
      </c>
      <c r="H62" s="36">
        <v>0.08</v>
      </c>
      <c r="I62" s="25" t="s">
        <v>54</v>
      </c>
      <c r="J62" s="29" t="s">
        <v>562</v>
      </c>
      <c r="K62" s="29" t="s">
        <v>563</v>
      </c>
      <c r="L62" s="29" t="s">
        <v>564</v>
      </c>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91">
      <c r="B67" s="127">
        <v>4</v>
      </c>
      <c r="C67" s="28" t="s">
        <v>573</v>
      </c>
      <c r="D67" s="28" t="s">
        <v>70</v>
      </c>
      <c r="E67" s="28" t="s">
        <v>574</v>
      </c>
      <c r="F67" s="28"/>
      <c r="G67" s="25" t="s">
        <v>62</v>
      </c>
      <c r="H67" s="30">
        <v>0.08</v>
      </c>
      <c r="I67" s="25" t="s">
        <v>54</v>
      </c>
      <c r="J67" s="54" t="s">
        <v>575</v>
      </c>
      <c r="K67" s="54" t="s">
        <v>563</v>
      </c>
      <c r="L67" s="54" t="s">
        <v>564</v>
      </c>
    </row>
    <row r="68" spans="2:12" ht="104.5">
      <c r="B68" s="128"/>
      <c r="C68" s="28" t="s">
        <v>576</v>
      </c>
      <c r="D68" s="28" t="s">
        <v>52</v>
      </c>
      <c r="E68" s="89" t="s">
        <v>577</v>
      </c>
      <c r="F68" s="28">
        <v>50</v>
      </c>
      <c r="G68" s="25" t="s">
        <v>44</v>
      </c>
      <c r="H68" s="30">
        <v>0.1</v>
      </c>
      <c r="I68" s="25" t="s">
        <v>54</v>
      </c>
      <c r="J68" s="54" t="s">
        <v>578</v>
      </c>
      <c r="K68" s="54" t="s">
        <v>579</v>
      </c>
      <c r="L68" s="54" t="s">
        <v>85</v>
      </c>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0.16</v>
      </c>
    </row>
    <row r="77" spans="2:12">
      <c r="E77" s="109" t="s">
        <v>90</v>
      </c>
      <c r="F77" s="109"/>
      <c r="G77" s="109"/>
      <c r="H77" s="15">
        <f>SUM(H57:H61)</f>
        <v>0.08</v>
      </c>
    </row>
    <row r="78" spans="2:12">
      <c r="E78" s="109" t="s">
        <v>91</v>
      </c>
      <c r="F78" s="109"/>
      <c r="G78" s="109"/>
      <c r="H78" s="15">
        <f>SUM(H62:H65)</f>
        <v>0.08</v>
      </c>
    </row>
    <row r="79" spans="2:12">
      <c r="E79" s="109" t="s">
        <v>92</v>
      </c>
      <c r="F79" s="109"/>
      <c r="G79" s="109"/>
      <c r="H79" s="16">
        <f>SUM(H67:H70)</f>
        <v>0.18</v>
      </c>
    </row>
    <row r="80" spans="2:12">
      <c r="E80" s="109" t="s">
        <v>93</v>
      </c>
      <c r="F80" s="109"/>
      <c r="G80" s="109"/>
      <c r="H80" s="17">
        <f>SUM(H76:H79)</f>
        <v>0.5</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tekenen</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ht="91">
      <c r="B98" s="115">
        <v>1</v>
      </c>
      <c r="C98" s="25" t="s">
        <v>580</v>
      </c>
      <c r="D98" s="28" t="s">
        <v>70</v>
      </c>
      <c r="E98" s="26" t="s">
        <v>581</v>
      </c>
      <c r="F98" s="25"/>
      <c r="G98" s="25" t="s">
        <v>62</v>
      </c>
      <c r="H98" s="35">
        <v>0.15</v>
      </c>
      <c r="I98" s="25" t="s">
        <v>54</v>
      </c>
      <c r="J98" s="26" t="s">
        <v>562</v>
      </c>
      <c r="K98" s="26" t="s">
        <v>563</v>
      </c>
      <c r="L98" s="26" t="s">
        <v>564</v>
      </c>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91">
      <c r="B103" s="115">
        <v>2</v>
      </c>
      <c r="C103" s="90" t="s">
        <v>582</v>
      </c>
      <c r="D103" s="90" t="s">
        <v>70</v>
      </c>
      <c r="E103" s="88" t="s">
        <v>583</v>
      </c>
      <c r="F103" s="90"/>
      <c r="G103" s="91" t="s">
        <v>62</v>
      </c>
      <c r="H103" s="92">
        <v>0.15</v>
      </c>
      <c r="I103" s="91" t="s">
        <v>54</v>
      </c>
      <c r="J103" s="88" t="s">
        <v>562</v>
      </c>
      <c r="K103" s="88" t="s">
        <v>563</v>
      </c>
      <c r="L103" s="88" t="s">
        <v>564</v>
      </c>
    </row>
    <row r="104" spans="2:12" ht="104">
      <c r="B104" s="116"/>
      <c r="C104" s="28" t="s">
        <v>584</v>
      </c>
      <c r="D104" s="28" t="s">
        <v>52</v>
      </c>
      <c r="E104" s="29" t="s">
        <v>585</v>
      </c>
      <c r="F104" s="28">
        <v>50</v>
      </c>
      <c r="G104" s="25" t="s">
        <v>44</v>
      </c>
      <c r="H104" s="36">
        <v>0.2</v>
      </c>
      <c r="I104" s="25" t="s">
        <v>54</v>
      </c>
      <c r="J104" s="29" t="s">
        <v>578</v>
      </c>
      <c r="K104" s="29" t="s">
        <v>579</v>
      </c>
      <c r="L104" s="29" t="s">
        <v>85</v>
      </c>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0.5</v>
      </c>
      <c r="I116" s="11"/>
      <c r="J116" s="12"/>
      <c r="K116" s="12"/>
      <c r="L116" s="12"/>
    </row>
    <row r="117" spans="2:12">
      <c r="E117" s="109" t="s">
        <v>120</v>
      </c>
      <c r="F117" s="109"/>
      <c r="G117" s="109"/>
      <c r="H117" s="8">
        <f>SUM(H98:H101)</f>
        <v>0.15</v>
      </c>
      <c r="L117" s="1"/>
    </row>
    <row r="118" spans="2:12">
      <c r="E118" s="109" t="s">
        <v>121</v>
      </c>
      <c r="F118" s="109"/>
      <c r="G118" s="109"/>
      <c r="H118" s="15">
        <f>SUM(H103:H106)</f>
        <v>0.35</v>
      </c>
      <c r="L118" s="1"/>
    </row>
    <row r="119" spans="2:12">
      <c r="E119" s="109" t="s">
        <v>122</v>
      </c>
      <c r="F119" s="109"/>
      <c r="G119" s="109"/>
      <c r="H119" s="15">
        <f>SUM(H108:H111)</f>
        <v>0</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108:G111 G52:G55 G57:G60 G98:G101 G62:G65 G67:G70 G104:G106" xr:uid="{85BE57E4-8B95-4FE8-8DAB-6B94128DC6BA}">
      <formula1>$A$29:$A$30</formula1>
    </dataValidation>
    <dataValidation type="list" allowBlank="1" showInputMessage="1" showErrorMessage="1" sqref="I6:I9 I11:I14 I16:I19 I21:I24 I108:I111 I52:I55 I57:I60 I62:I65 I67:I70 I98:I101 I104:I106" xr:uid="{762C4655-8378-4EC1-8111-698A19388F1A}">
      <formula1>$A$42:$A$43</formula1>
    </dataValidation>
    <dataValidation type="list" allowBlank="1" showInputMessage="1" showErrorMessage="1" sqref="D6:D9 D11:D14 D16:D19 D21:D24 D108:D111 D52:D55 D57:D60 D62:D65 D67:D70 D98:D101 D104:D106" xr:uid="{AB426761-2749-4650-AABC-B44FA8B574CE}">
      <formula1>$A$33:$A$39</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FEA9A-B660-40C8-9A64-322487B8C28C}">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vakken'!A23</f>
        <v>lichamelijke opvoeding</v>
      </c>
      <c r="K1" s="2"/>
      <c r="L1" s="4" t="s">
        <v>586</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lichamelijke opvoeding</v>
      </c>
      <c r="K47" s="2"/>
      <c r="L47" s="4" t="str">
        <f>L1</f>
        <v>Cohort 24-25</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lichamelijke opvoeding</v>
      </c>
      <c r="K93" s="2"/>
      <c r="L93" s="3" t="str">
        <f>L1</f>
        <v>Cohort 24-25</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0</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595322D4-EED2-4AA2-9042-B431966C3086}">
      <formula1>$A$33:$A$39</formula1>
    </dataValidation>
    <dataValidation type="list" allowBlank="1" showInputMessage="1" showErrorMessage="1" sqref="I6:I9 I11:I14 I16:I19 I21:I24 I52:I55 I57:I60 I62:I65 I67:I70 I98:I101 I103:I106 I108:I111" xr:uid="{D5081C1D-FD2B-4E52-A1DD-736762A0F600}">
      <formula1>$A$42:$A$43</formula1>
    </dataValidation>
    <dataValidation type="list" allowBlank="1" showInputMessage="1" showErrorMessage="1" sqref="G6:G9 G11:G14 G16:G19 G21:G24 G52:G55 G57:G60 G62:G65 G103:G106 G67:G70 G98:G101 G108:G111" xr:uid="{84533911-C445-4D0D-931F-88ABDBEFCA95}">
      <formula1>$A$29:$A$30</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21E83-F48A-4247-801F-F22E4851DFD1}">
  <dimension ref="A1:M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8" style="9" bestFit="1"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 min="13" max="13" width="44.453125" customWidth="1"/>
  </cols>
  <sheetData>
    <row r="1" spans="1:12" ht="15.5">
      <c r="B1" s="123" t="str">
        <f>Netl!B1</f>
        <v>Norbertus Programma van Toetsing en Afsluiting 2024-2025</v>
      </c>
      <c r="C1" s="123"/>
      <c r="D1" s="123"/>
      <c r="E1" s="123"/>
      <c r="F1" s="2"/>
      <c r="G1" s="2"/>
      <c r="H1" s="2"/>
      <c r="I1" s="2"/>
      <c r="J1" s="3" t="str">
        <f>'Lijst van vakken'!A24</f>
        <v>maatschappijleer</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maatschappijleer</v>
      </c>
      <c r="K47" s="2"/>
      <c r="L47" s="4" t="str">
        <f>L1</f>
        <v>Cohort 24-27</v>
      </c>
    </row>
    <row r="48" spans="1:12" ht="15.5">
      <c r="A48" s="18"/>
      <c r="B48" s="123" t="s">
        <v>77</v>
      </c>
      <c r="C48" s="123"/>
      <c r="D48" s="123"/>
      <c r="E48" s="123"/>
      <c r="F48" s="2"/>
      <c r="G48" s="2"/>
      <c r="H48" s="2"/>
      <c r="I48" s="2"/>
      <c r="J48" s="3"/>
      <c r="K48" s="2"/>
      <c r="L48" s="5"/>
    </row>
    <row r="49" spans="1:13"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3" ht="40" customHeight="1">
      <c r="B50" s="124"/>
      <c r="C50" s="124"/>
      <c r="D50" s="124"/>
      <c r="E50" s="113"/>
      <c r="F50" s="124"/>
      <c r="G50" s="124"/>
      <c r="H50" s="6" t="s">
        <v>40</v>
      </c>
      <c r="I50" s="6" t="s">
        <v>41</v>
      </c>
      <c r="J50" s="113"/>
      <c r="K50" s="113"/>
      <c r="L50" s="113"/>
    </row>
    <row r="51" spans="1:13" ht="6" customHeight="1">
      <c r="B51" s="114"/>
      <c r="C51" s="114"/>
      <c r="D51" s="114"/>
      <c r="E51" s="114"/>
      <c r="F51" s="114"/>
      <c r="G51" s="114"/>
      <c r="H51" s="114"/>
      <c r="I51" s="114"/>
      <c r="J51" s="114"/>
      <c r="K51" s="114"/>
      <c r="L51" s="114"/>
    </row>
    <row r="52" spans="1:13" ht="409.6" customHeight="1">
      <c r="B52" s="117">
        <v>1</v>
      </c>
      <c r="C52" s="25" t="s">
        <v>587</v>
      </c>
      <c r="D52" s="25" t="s">
        <v>72</v>
      </c>
      <c r="E52" s="26" t="s">
        <v>588</v>
      </c>
      <c r="F52" s="25"/>
      <c r="G52" s="25" t="s">
        <v>44</v>
      </c>
      <c r="H52" s="27">
        <v>0.1</v>
      </c>
      <c r="I52" s="25" t="s">
        <v>54</v>
      </c>
      <c r="J52" s="26" t="s">
        <v>589</v>
      </c>
      <c r="K52" s="26" t="s">
        <v>590</v>
      </c>
      <c r="L52" s="26"/>
    </row>
    <row r="53" spans="1:13">
      <c r="B53" s="130"/>
      <c r="C53" s="28"/>
      <c r="D53" s="28"/>
      <c r="E53" s="29"/>
      <c r="F53" s="28"/>
      <c r="G53" s="25"/>
      <c r="H53" s="30"/>
      <c r="I53" s="25"/>
      <c r="J53" s="29"/>
      <c r="K53" s="29"/>
      <c r="L53" s="29"/>
    </row>
    <row r="54" spans="1:13">
      <c r="B54" s="130"/>
      <c r="C54" s="28"/>
      <c r="D54" s="28"/>
      <c r="E54" s="29"/>
      <c r="F54" s="28"/>
      <c r="G54" s="25"/>
      <c r="H54" s="30"/>
      <c r="I54" s="25"/>
      <c r="J54" s="29"/>
      <c r="K54" s="29"/>
      <c r="L54" s="29"/>
    </row>
    <row r="55" spans="1:13">
      <c r="B55" s="115"/>
      <c r="C55" s="31"/>
      <c r="D55" s="28"/>
      <c r="E55" s="32"/>
      <c r="F55" s="31"/>
      <c r="G55" s="25"/>
      <c r="H55" s="33"/>
      <c r="I55" s="25"/>
      <c r="J55" s="32"/>
      <c r="K55" s="32"/>
      <c r="L55" s="32"/>
    </row>
    <row r="56" spans="1:13" ht="6" customHeight="1">
      <c r="B56" s="126"/>
      <c r="C56" s="126"/>
      <c r="D56" s="126"/>
      <c r="E56" s="126"/>
      <c r="F56" s="126"/>
      <c r="G56" s="126"/>
      <c r="H56" s="126"/>
      <c r="I56" s="126"/>
      <c r="J56" s="126"/>
      <c r="K56" s="126"/>
      <c r="L56" s="126"/>
    </row>
    <row r="57" spans="1:13" ht="409.5">
      <c r="B57" s="117">
        <v>2</v>
      </c>
      <c r="C57" s="34" t="s">
        <v>591</v>
      </c>
      <c r="D57" s="28" t="s">
        <v>52</v>
      </c>
      <c r="E57" s="29" t="s">
        <v>592</v>
      </c>
      <c r="F57" s="28">
        <v>100</v>
      </c>
      <c r="G57" s="25" t="s">
        <v>62</v>
      </c>
      <c r="H57" s="30">
        <v>0.25</v>
      </c>
      <c r="I57" s="28" t="s">
        <v>54</v>
      </c>
      <c r="J57" s="29" t="s">
        <v>589</v>
      </c>
      <c r="K57" s="29" t="s">
        <v>593</v>
      </c>
      <c r="L57" s="29" t="s">
        <v>594</v>
      </c>
    </row>
    <row r="58" spans="1:13" ht="260">
      <c r="B58" s="130"/>
      <c r="C58" s="34" t="s">
        <v>595</v>
      </c>
      <c r="D58" s="28" t="s">
        <v>72</v>
      </c>
      <c r="E58" s="29" t="s">
        <v>596</v>
      </c>
      <c r="F58" s="28"/>
      <c r="G58" s="25" t="s">
        <v>44</v>
      </c>
      <c r="H58" s="30">
        <v>0.15</v>
      </c>
      <c r="I58" s="28" t="s">
        <v>54</v>
      </c>
      <c r="J58" s="29" t="s">
        <v>589</v>
      </c>
      <c r="K58" s="49" t="s">
        <v>597</v>
      </c>
      <c r="L58" s="29"/>
    </row>
    <row r="59" spans="1:13">
      <c r="B59" s="130"/>
      <c r="C59" s="34"/>
      <c r="D59" s="28"/>
      <c r="E59" s="29"/>
      <c r="F59" s="28"/>
      <c r="G59" s="25"/>
      <c r="H59" s="30"/>
      <c r="I59" s="28"/>
      <c r="J59" s="29"/>
      <c r="K59" s="29"/>
      <c r="L59" s="29"/>
    </row>
    <row r="60" spans="1:13">
      <c r="B60" s="115"/>
      <c r="C60" s="34"/>
      <c r="D60" s="28"/>
      <c r="E60" s="29"/>
      <c r="F60" s="28"/>
      <c r="G60" s="25"/>
      <c r="H60" s="30"/>
      <c r="I60" s="28"/>
      <c r="J60" s="29"/>
      <c r="K60" s="29"/>
      <c r="L60" s="29"/>
    </row>
    <row r="61" spans="1:13" ht="6" customHeight="1">
      <c r="B61" s="119"/>
      <c r="C61" s="119"/>
      <c r="D61" s="119"/>
      <c r="E61" s="119"/>
      <c r="F61" s="119"/>
      <c r="G61" s="119"/>
      <c r="H61" s="119"/>
      <c r="I61" s="119"/>
      <c r="J61" s="119"/>
      <c r="K61" s="119"/>
      <c r="L61" s="119"/>
    </row>
    <row r="62" spans="1:13" ht="409.5">
      <c r="B62" s="115">
        <v>3</v>
      </c>
      <c r="C62" s="25" t="s">
        <v>598</v>
      </c>
      <c r="D62" s="28" t="s">
        <v>72</v>
      </c>
      <c r="E62" s="26" t="s">
        <v>599</v>
      </c>
      <c r="F62" s="25"/>
      <c r="G62" s="25" t="s">
        <v>102</v>
      </c>
      <c r="H62" s="35">
        <v>0.12</v>
      </c>
      <c r="I62" s="25" t="s">
        <v>54</v>
      </c>
      <c r="J62" s="26" t="s">
        <v>600</v>
      </c>
      <c r="K62" s="26" t="s">
        <v>601</v>
      </c>
      <c r="L62" s="26"/>
      <c r="M62" s="73" t="s">
        <v>602</v>
      </c>
    </row>
    <row r="63" spans="1:13">
      <c r="B63" s="116"/>
      <c r="C63" s="28"/>
      <c r="D63" s="28"/>
      <c r="E63" s="29"/>
      <c r="F63" s="28"/>
      <c r="G63" s="25"/>
      <c r="H63" s="36"/>
      <c r="I63" s="25"/>
      <c r="J63" s="29"/>
      <c r="K63" s="29"/>
      <c r="L63" s="29"/>
    </row>
    <row r="64" spans="1:13">
      <c r="B64" s="116"/>
      <c r="C64" s="28"/>
      <c r="D64" s="28"/>
      <c r="E64" s="29"/>
      <c r="F64" s="28"/>
      <c r="G64" s="25"/>
      <c r="H64" s="36"/>
      <c r="I64" s="25"/>
      <c r="J64" s="29"/>
      <c r="K64" s="29"/>
      <c r="L64" s="29"/>
    </row>
    <row r="65" spans="2:13">
      <c r="B65" s="117"/>
      <c r="C65" s="31"/>
      <c r="D65" s="31"/>
      <c r="E65" s="32"/>
      <c r="F65" s="31"/>
      <c r="G65" s="25"/>
      <c r="H65" s="37"/>
      <c r="I65" s="38"/>
      <c r="J65" s="32"/>
      <c r="K65" s="32"/>
      <c r="L65" s="32"/>
    </row>
    <row r="66" spans="2:13" ht="6" customHeight="1">
      <c r="B66" s="126"/>
      <c r="C66" s="126"/>
      <c r="D66" s="126"/>
      <c r="E66" s="126"/>
      <c r="F66" s="126"/>
      <c r="G66" s="126"/>
      <c r="H66" s="126"/>
      <c r="I66" s="126"/>
      <c r="J66" s="126"/>
      <c r="K66" s="126"/>
      <c r="L66" s="126"/>
    </row>
    <row r="67" spans="2:13" ht="159.5">
      <c r="B67" s="127">
        <v>4</v>
      </c>
      <c r="C67" s="25" t="s">
        <v>603</v>
      </c>
      <c r="D67" s="25" t="s">
        <v>70</v>
      </c>
      <c r="E67" s="74" t="s">
        <v>604</v>
      </c>
      <c r="F67" s="25"/>
      <c r="G67" s="25" t="s">
        <v>44</v>
      </c>
      <c r="H67" s="27">
        <v>0.13</v>
      </c>
      <c r="I67" s="25" t="s">
        <v>54</v>
      </c>
      <c r="J67" s="51" t="s">
        <v>600</v>
      </c>
      <c r="K67" s="51" t="s">
        <v>605</v>
      </c>
      <c r="L67" s="73"/>
      <c r="M67" s="73" t="s">
        <v>602</v>
      </c>
    </row>
    <row r="68" spans="2:13" ht="221.5">
      <c r="B68" s="128"/>
      <c r="C68" s="28" t="s">
        <v>606</v>
      </c>
      <c r="D68" s="28" t="s">
        <v>52</v>
      </c>
      <c r="E68" s="75" t="s">
        <v>607</v>
      </c>
      <c r="F68" s="28">
        <v>100</v>
      </c>
      <c r="G68" s="25" t="s">
        <v>62</v>
      </c>
      <c r="H68" s="30">
        <v>0.25</v>
      </c>
      <c r="I68" s="25" t="s">
        <v>54</v>
      </c>
      <c r="J68" s="54" t="s">
        <v>600</v>
      </c>
      <c r="K68" s="54" t="s">
        <v>608</v>
      </c>
      <c r="L68" s="54"/>
    </row>
    <row r="69" spans="2:13">
      <c r="B69" s="128"/>
      <c r="C69" s="41"/>
      <c r="D69" s="28"/>
      <c r="E69" s="41"/>
      <c r="F69" s="41"/>
      <c r="G69" s="25"/>
      <c r="H69" s="42"/>
      <c r="I69" s="25"/>
      <c r="J69" s="41"/>
      <c r="K69" s="41"/>
      <c r="L69" s="41"/>
    </row>
    <row r="70" spans="2:13">
      <c r="B70" s="128"/>
      <c r="C70" s="41"/>
      <c r="D70" s="28"/>
      <c r="E70" s="41"/>
      <c r="F70" s="41"/>
      <c r="G70" s="25"/>
      <c r="H70" s="42"/>
      <c r="I70" s="25"/>
      <c r="J70" s="41"/>
      <c r="K70" s="41"/>
      <c r="L70" s="41"/>
    </row>
    <row r="71" spans="2:13" ht="6" customHeight="1">
      <c r="B71" s="126"/>
      <c r="C71" s="126"/>
      <c r="D71" s="126"/>
      <c r="E71" s="126"/>
      <c r="F71" s="126"/>
      <c r="G71" s="126"/>
      <c r="H71" s="126"/>
      <c r="I71" s="126"/>
      <c r="J71" s="126"/>
      <c r="K71" s="126"/>
      <c r="L71" s="126"/>
    </row>
    <row r="72" spans="2:13" ht="6" customHeight="1">
      <c r="B72" s="9"/>
      <c r="D72" s="9"/>
      <c r="E72" s="9"/>
      <c r="F72" s="9"/>
      <c r="G72" s="9"/>
      <c r="H72" s="9"/>
      <c r="I72" s="9"/>
      <c r="J72" s="9"/>
      <c r="K72" s="9"/>
      <c r="L72" s="10"/>
    </row>
    <row r="73" spans="2:13" ht="6" customHeight="1">
      <c r="B73" s="9"/>
      <c r="D73" s="9"/>
      <c r="E73" s="9"/>
      <c r="F73" s="9"/>
      <c r="G73" s="9"/>
      <c r="H73" s="9"/>
      <c r="I73" s="9"/>
      <c r="J73" s="9"/>
      <c r="K73" s="9"/>
      <c r="L73" s="10"/>
    </row>
    <row r="74" spans="2:13">
      <c r="B74" s="11"/>
      <c r="C74" s="11"/>
      <c r="D74" s="11"/>
      <c r="E74" s="110" t="s">
        <v>87</v>
      </c>
      <c r="F74" s="110"/>
      <c r="G74" s="110"/>
      <c r="H74" s="110"/>
      <c r="I74" s="11"/>
      <c r="J74" s="12"/>
      <c r="K74" s="12"/>
      <c r="L74" s="13"/>
    </row>
    <row r="75" spans="2:13">
      <c r="E75" s="129" t="s">
        <v>88</v>
      </c>
      <c r="F75" s="129"/>
      <c r="G75" s="129"/>
      <c r="H75" s="23">
        <f>$H$33</f>
        <v>0</v>
      </c>
    </row>
    <row r="76" spans="2:13">
      <c r="E76" s="109" t="s">
        <v>89</v>
      </c>
      <c r="F76" s="109"/>
      <c r="G76" s="109"/>
      <c r="H76" s="8">
        <f>SUM(H52:H55)</f>
        <v>0.1</v>
      </c>
    </row>
    <row r="77" spans="2:13">
      <c r="E77" s="109" t="s">
        <v>90</v>
      </c>
      <c r="F77" s="109"/>
      <c r="G77" s="109"/>
      <c r="H77" s="15">
        <f>SUM(H57:H61)</f>
        <v>0.4</v>
      </c>
    </row>
    <row r="78" spans="2:13">
      <c r="E78" s="109" t="s">
        <v>91</v>
      </c>
      <c r="F78" s="109"/>
      <c r="G78" s="109"/>
      <c r="H78" s="15">
        <f>SUM(H62:H65)</f>
        <v>0.12</v>
      </c>
    </row>
    <row r="79" spans="2:13">
      <c r="E79" s="109" t="s">
        <v>92</v>
      </c>
      <c r="F79" s="109"/>
      <c r="G79" s="109"/>
      <c r="H79" s="16">
        <f>SUM(H67:H70)</f>
        <v>0.38</v>
      </c>
    </row>
    <row r="80" spans="2:13">
      <c r="E80" s="109" t="s">
        <v>93</v>
      </c>
      <c r="F80" s="109"/>
      <c r="G80" s="109"/>
      <c r="H80" s="17">
        <f>SUM(H76:H79)</f>
        <v>1</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maatschappijleer</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1</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108:G111 G52:G55 G57:G60 G103:G106 G62:G65 G98:G101 G67:G70" xr:uid="{15B11B8A-2FEB-48B1-92C0-C33232459B1C}">
      <formula1>$A$29:$A$30</formula1>
    </dataValidation>
    <dataValidation type="list" allowBlank="1" showInputMessage="1" showErrorMessage="1" sqref="I6:I9 I11:I14 I16:I19 I21:I24 I108:I111 I52:I55 I57:I60 I62:I65 I98:I101 I103:I106 I67:I70" xr:uid="{836776C1-763B-4021-9762-4B7FBD0A6534}">
      <formula1>$A$42:$A$43</formula1>
    </dataValidation>
    <dataValidation type="list" allowBlank="1" showInputMessage="1" showErrorMessage="1" sqref="D6:D9 D11:D14 D16:D19 D21:D24 D108:D111 D52:D55 D57:D60 D62:D65 D98:D101 D103:D106 D67:D70" xr:uid="{11534A9E-1CFB-499A-97C6-8D8E4F2B2ED6}">
      <formula1>$A$33:$A$39</formula1>
    </dataValidation>
  </dataValidations>
  <pageMargins left="0.7" right="0.7" top="0.75" bottom="0.75" header="0.3" footer="0.3"/>
  <pageSetup paperSize="9" scale="75" orientation="landscape" r:id="rId1"/>
  <rowBreaks count="2" manualBreakCount="2">
    <brk id="42" max="11" man="1"/>
    <brk id="85" max="11"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11458-0E2F-45F5-B038-1D1BBB39092D}">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8"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vakken'!A25</f>
        <v>levensbeschouwelijk vormingsonderwijs</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ht="140.25" customHeight="1">
      <c r="B6" s="117">
        <v>1</v>
      </c>
      <c r="C6" s="25" t="s">
        <v>609</v>
      </c>
      <c r="D6" s="25" t="s">
        <v>52</v>
      </c>
      <c r="E6" s="26" t="s">
        <v>610</v>
      </c>
      <c r="F6" s="25">
        <v>50</v>
      </c>
      <c r="G6" s="25" t="s">
        <v>44</v>
      </c>
      <c r="H6" s="27">
        <v>0.15</v>
      </c>
      <c r="I6" s="25" t="s">
        <v>54</v>
      </c>
      <c r="J6" s="26" t="s">
        <v>611</v>
      </c>
      <c r="K6" s="26" t="s">
        <v>612</v>
      </c>
      <c r="L6" s="26" t="s">
        <v>62</v>
      </c>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0"/>
      <c r="C10" s="121"/>
      <c r="D10" s="121"/>
      <c r="E10" s="121"/>
      <c r="F10" s="121"/>
      <c r="G10" s="121"/>
      <c r="H10" s="121"/>
      <c r="I10" s="121"/>
      <c r="J10" s="121"/>
      <c r="K10" s="121"/>
      <c r="L10" s="122"/>
    </row>
    <row r="11" spans="1:12" ht="153" customHeight="1">
      <c r="B11" s="117">
        <v>2</v>
      </c>
      <c r="C11" s="28" t="s">
        <v>613</v>
      </c>
      <c r="D11" s="28" t="s">
        <v>72</v>
      </c>
      <c r="E11" s="29" t="s">
        <v>614</v>
      </c>
      <c r="F11" s="28">
        <v>20</v>
      </c>
      <c r="G11" s="25" t="s">
        <v>44</v>
      </c>
      <c r="H11" s="30">
        <v>0.15</v>
      </c>
      <c r="I11" s="28" t="s">
        <v>54</v>
      </c>
      <c r="J11" s="29" t="s">
        <v>611</v>
      </c>
      <c r="K11" s="29" t="s">
        <v>615</v>
      </c>
      <c r="L11" s="29" t="s">
        <v>616</v>
      </c>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34"/>
      <c r="C15" s="135"/>
      <c r="D15" s="135"/>
      <c r="E15" s="135"/>
      <c r="F15" s="135"/>
      <c r="G15" s="135"/>
      <c r="H15" s="135"/>
      <c r="I15" s="135"/>
      <c r="J15" s="135"/>
      <c r="K15" s="135"/>
      <c r="L15" s="136"/>
    </row>
    <row r="16" spans="1:12" ht="114.75" customHeight="1">
      <c r="B16" s="117">
        <v>3</v>
      </c>
      <c r="C16" s="25" t="s">
        <v>617</v>
      </c>
      <c r="D16" s="28" t="s">
        <v>52</v>
      </c>
      <c r="E16" s="26" t="s">
        <v>618</v>
      </c>
      <c r="F16" s="25">
        <v>40</v>
      </c>
      <c r="G16" s="25" t="s">
        <v>44</v>
      </c>
      <c r="H16" s="35">
        <v>0.15</v>
      </c>
      <c r="I16" s="25" t="s">
        <v>54</v>
      </c>
      <c r="J16" s="26" t="s">
        <v>611</v>
      </c>
      <c r="K16" s="26" t="s">
        <v>619</v>
      </c>
      <c r="L16" s="26" t="s">
        <v>62</v>
      </c>
    </row>
    <row r="17" spans="1:12">
      <c r="B17" s="130"/>
      <c r="C17" s="28"/>
      <c r="D17" s="28"/>
      <c r="E17" s="29"/>
      <c r="F17" s="28"/>
      <c r="G17" s="25"/>
      <c r="H17" s="36"/>
      <c r="I17" s="25"/>
      <c r="J17" s="29"/>
      <c r="K17" s="29"/>
      <c r="L17" s="29"/>
    </row>
    <row r="18" spans="1:12">
      <c r="B18" s="130"/>
      <c r="C18" s="28"/>
      <c r="D18" s="28"/>
      <c r="E18" s="29"/>
      <c r="F18" s="28"/>
      <c r="G18" s="25"/>
      <c r="H18" s="36"/>
      <c r="I18" s="25"/>
      <c r="J18" s="29"/>
      <c r="K18" s="29"/>
      <c r="L18" s="29"/>
    </row>
    <row r="19" spans="1:12">
      <c r="B19" s="115"/>
      <c r="C19" s="31"/>
      <c r="D19" s="31"/>
      <c r="E19" s="32"/>
      <c r="F19" s="31"/>
      <c r="G19" s="25"/>
      <c r="H19" s="37"/>
      <c r="I19" s="38"/>
      <c r="J19" s="32"/>
      <c r="K19" s="32"/>
      <c r="L19" s="32"/>
    </row>
    <row r="20" spans="1:12" ht="6" customHeight="1">
      <c r="A20" s="7"/>
      <c r="B20" s="120"/>
      <c r="C20" s="121"/>
      <c r="D20" s="121"/>
      <c r="E20" s="121"/>
      <c r="F20" s="121"/>
      <c r="G20" s="121"/>
      <c r="H20" s="121"/>
      <c r="I20" s="121"/>
      <c r="J20" s="121"/>
      <c r="K20" s="121"/>
      <c r="L20" s="122"/>
    </row>
    <row r="21" spans="1:12" ht="127.5" customHeight="1">
      <c r="A21" s="9"/>
      <c r="B21" s="147">
        <v>4</v>
      </c>
      <c r="C21" s="25" t="s">
        <v>620</v>
      </c>
      <c r="D21" s="25" t="s">
        <v>72</v>
      </c>
      <c r="E21" s="12" t="s">
        <v>621</v>
      </c>
      <c r="F21" s="25">
        <v>20</v>
      </c>
      <c r="G21" s="25" t="s">
        <v>44</v>
      </c>
      <c r="H21" s="27">
        <v>0.15</v>
      </c>
      <c r="I21" s="25" t="s">
        <v>54</v>
      </c>
      <c r="J21" s="51" t="s">
        <v>611</v>
      </c>
      <c r="K21" s="26" t="s">
        <v>622</v>
      </c>
      <c r="L21" s="26" t="s">
        <v>623</v>
      </c>
    </row>
    <row r="22" spans="1:12" ht="15" customHeight="1">
      <c r="A22" s="9"/>
      <c r="B22" s="148"/>
      <c r="C22" s="41"/>
      <c r="D22" s="28"/>
      <c r="E22" s="41"/>
      <c r="F22" s="41"/>
      <c r="G22" s="25"/>
      <c r="H22" s="42"/>
      <c r="I22" s="25"/>
      <c r="J22" s="41"/>
      <c r="K22" s="41"/>
      <c r="L22" s="41"/>
    </row>
    <row r="23" spans="1:12" ht="15" customHeight="1">
      <c r="A23" s="9"/>
      <c r="B23" s="148"/>
      <c r="C23" s="41"/>
      <c r="D23" s="28"/>
      <c r="E23" s="41"/>
      <c r="F23" s="41"/>
      <c r="G23" s="25"/>
      <c r="H23" s="42"/>
      <c r="I23" s="25"/>
      <c r="J23" s="41"/>
      <c r="K23" s="41"/>
      <c r="L23" s="41"/>
    </row>
    <row r="24" spans="1:12" ht="12.75" customHeight="1">
      <c r="A24" s="9"/>
      <c r="B24" s="127"/>
      <c r="C24" s="41"/>
      <c r="D24" s="28"/>
      <c r="E24" s="41"/>
      <c r="F24" s="41"/>
      <c r="G24" s="25"/>
      <c r="H24" s="42"/>
      <c r="I24" s="25"/>
      <c r="J24" s="41"/>
      <c r="K24" s="41"/>
      <c r="L24" s="41"/>
    </row>
    <row r="25" spans="1:12" ht="6" customHeight="1">
      <c r="A25" s="7"/>
      <c r="B25" s="120"/>
      <c r="C25" s="121"/>
      <c r="D25" s="121"/>
      <c r="E25" s="121"/>
      <c r="F25" s="121"/>
      <c r="G25" s="121"/>
      <c r="H25" s="121"/>
      <c r="I25" s="121"/>
      <c r="J25" s="121"/>
      <c r="K25" s="121"/>
      <c r="L25" s="122"/>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49" t="s">
        <v>60</v>
      </c>
      <c r="F28" s="150"/>
      <c r="G28" s="150"/>
      <c r="H28" s="151"/>
      <c r="I28" s="11"/>
      <c r="J28" s="12"/>
      <c r="K28" s="12"/>
      <c r="L28" s="13"/>
    </row>
    <row r="29" spans="1:12">
      <c r="A29" s="11" t="s">
        <v>44</v>
      </c>
      <c r="E29" s="144" t="s">
        <v>61</v>
      </c>
      <c r="F29" s="145"/>
      <c r="G29" s="146"/>
      <c r="H29" s="8">
        <f>SUM(H6:H9)</f>
        <v>0.15</v>
      </c>
    </row>
    <row r="30" spans="1:12">
      <c r="A30" s="11" t="s">
        <v>62</v>
      </c>
      <c r="E30" s="144" t="s">
        <v>63</v>
      </c>
      <c r="F30" s="145"/>
      <c r="G30" s="146"/>
      <c r="H30" s="15">
        <f>SUM(H11:H15)</f>
        <v>0.15</v>
      </c>
    </row>
    <row r="31" spans="1:12">
      <c r="A31" s="11"/>
      <c r="E31" s="144" t="s">
        <v>64</v>
      </c>
      <c r="F31" s="145"/>
      <c r="G31" s="146"/>
      <c r="H31" s="15">
        <f>SUM(H16:H19)</f>
        <v>0.15</v>
      </c>
    </row>
    <row r="32" spans="1:12">
      <c r="A32" s="11"/>
      <c r="E32" s="144" t="s">
        <v>65</v>
      </c>
      <c r="F32" s="145"/>
      <c r="G32" s="146"/>
      <c r="H32" s="16">
        <f>SUM(H21:H24)</f>
        <v>0.15</v>
      </c>
    </row>
    <row r="33" spans="1:12" ht="20.149999999999999" customHeight="1">
      <c r="A33" s="11" t="s">
        <v>52</v>
      </c>
      <c r="E33" s="144" t="s">
        <v>66</v>
      </c>
      <c r="F33" s="145"/>
      <c r="G33" s="146"/>
      <c r="H33" s="17">
        <f>SUM(H29:H32)</f>
        <v>0.6</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levensbeschouwelijk vormingsonderwijs</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117">
      <c r="B52" s="115">
        <v>1</v>
      </c>
      <c r="C52" s="25" t="s">
        <v>624</v>
      </c>
      <c r="D52" s="25" t="s">
        <v>52</v>
      </c>
      <c r="E52" s="55" t="s">
        <v>625</v>
      </c>
      <c r="F52" s="25">
        <v>50</v>
      </c>
      <c r="G52" s="25" t="s">
        <v>44</v>
      </c>
      <c r="H52" s="27">
        <v>0.2</v>
      </c>
      <c r="I52" s="25" t="s">
        <v>54</v>
      </c>
      <c r="J52" s="26" t="s">
        <v>611</v>
      </c>
      <c r="K52" s="26"/>
      <c r="L52" s="26" t="s">
        <v>513</v>
      </c>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ht="117">
      <c r="B62" s="115">
        <v>3</v>
      </c>
      <c r="C62" s="25" t="s">
        <v>626</v>
      </c>
      <c r="D62" s="28" t="s">
        <v>72</v>
      </c>
      <c r="E62" s="47" t="s">
        <v>627</v>
      </c>
      <c r="F62" s="25">
        <v>20</v>
      </c>
      <c r="G62" s="25" t="s">
        <v>44</v>
      </c>
      <c r="H62" s="35">
        <v>0.2</v>
      </c>
      <c r="I62" s="25" t="s">
        <v>54</v>
      </c>
      <c r="J62" s="26" t="s">
        <v>611</v>
      </c>
      <c r="K62" s="26"/>
      <c r="L62" s="26" t="s">
        <v>513</v>
      </c>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c r="B67" s="127">
        <v>4</v>
      </c>
      <c r="C67" s="39"/>
      <c r="D67" s="25"/>
      <c r="E67" s="39"/>
      <c r="F67" s="39"/>
      <c r="G67" s="25"/>
      <c r="H67" s="40"/>
      <c r="I67" s="25"/>
      <c r="J67" s="39"/>
      <c r="K67" s="39"/>
      <c r="L67" s="39"/>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0.6</v>
      </c>
    </row>
    <row r="76" spans="2:12">
      <c r="E76" s="109" t="s">
        <v>89</v>
      </c>
      <c r="F76" s="109"/>
      <c r="G76" s="109"/>
      <c r="H76" s="8">
        <f>SUM(H52:H55)</f>
        <v>0.2</v>
      </c>
    </row>
    <row r="77" spans="2:12">
      <c r="E77" s="109" t="s">
        <v>90</v>
      </c>
      <c r="F77" s="109"/>
      <c r="G77" s="109"/>
      <c r="H77" s="15">
        <f>SUM(H57:H61)</f>
        <v>0</v>
      </c>
    </row>
    <row r="78" spans="2:12">
      <c r="E78" s="109" t="s">
        <v>91</v>
      </c>
      <c r="F78" s="109"/>
      <c r="G78" s="109"/>
      <c r="H78" s="15">
        <f>SUM(H62:H65)</f>
        <v>0.2</v>
      </c>
    </row>
    <row r="79" spans="2:12">
      <c r="E79" s="109" t="s">
        <v>92</v>
      </c>
      <c r="F79" s="109"/>
      <c r="G79" s="109"/>
      <c r="H79" s="16">
        <f>SUM(H67:H70)</f>
        <v>0</v>
      </c>
    </row>
    <row r="80" spans="2:12">
      <c r="E80" s="109" t="s">
        <v>93</v>
      </c>
      <c r="F80" s="109"/>
      <c r="G80" s="109"/>
      <c r="H80" s="17">
        <f>SUM(H75:H79)</f>
        <v>1</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levensbeschouwelijk vormingsonderwijs</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c r="B108" s="116">
        <v>3</v>
      </c>
      <c r="C108" s="28"/>
      <c r="D108" s="28"/>
      <c r="E108" s="29"/>
      <c r="F108" s="28"/>
      <c r="G108" s="25"/>
      <c r="H108" s="36"/>
      <c r="I108" s="25"/>
      <c r="J108" s="29"/>
      <c r="K108" s="29"/>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1</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62:D65 D67:D70 D98:D101 D103:D106 D108:D111" xr:uid="{91243309-1658-4EE1-847C-5F28C4FABE43}">
      <formula1>$A$33:$A$39</formula1>
    </dataValidation>
    <dataValidation type="list" allowBlank="1" showInputMessage="1" showErrorMessage="1" sqref="I6:I9 I11:I14 I16:I19 I21:I24 I52:I55 I57:I60 I62:I65 I67:I70 I98:I101 I103:I106 I108:I111" xr:uid="{22FA07F0-FBD8-4C7D-83A7-DE2B2BB6D959}">
      <formula1>$A$42:$A$43</formula1>
    </dataValidation>
    <dataValidation type="list" allowBlank="1" showInputMessage="1" showErrorMessage="1" sqref="G6:G9 G11:G14 G16:G19 G21:G24 G52:G55 G57:G60 G62:G65 G103:G106 G67:G70 G98:G101 G108:G111" xr:uid="{67C072A2-F88A-4BDA-AA5B-5DA9BD09F8AC}">
      <formula1>$A$29:$A$30</formula1>
    </dataValidation>
  </dataValidations>
  <pageMargins left="0.7" right="0.7" top="0.75" bottom="0.75" header="0.3" footer="0.3"/>
  <pageSetup paperSize="9" scale="75" orientation="landscape" r:id="rId1"/>
  <rowBreaks count="3" manualBreakCount="3">
    <brk id="16" max="11" man="1"/>
    <brk id="46" max="16383" man="1"/>
    <brk id="81" max="11"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14855-A94A-41B8-9B50-4F2F735D3FE2}">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5.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vakken'!A26</f>
        <v>profielwerkstuk</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c r="B16" s="115">
        <v>3</v>
      </c>
      <c r="C16" s="25"/>
      <c r="D16" s="28"/>
      <c r="E16" s="26"/>
      <c r="F16" s="25"/>
      <c r="G16" s="25"/>
      <c r="H16" s="35"/>
      <c r="I16" s="25"/>
      <c r="J16" s="26"/>
      <c r="K16" s="26"/>
      <c r="L16" s="26"/>
    </row>
    <row r="17" spans="1:12">
      <c r="B17" s="116"/>
      <c r="C17" s="28"/>
      <c r="D17" s="28"/>
      <c r="E17" s="29"/>
      <c r="F17" s="28"/>
      <c r="G17" s="25"/>
      <c r="H17" s="36"/>
      <c r="I17" s="25"/>
      <c r="J17" s="29"/>
      <c r="K17" s="29"/>
      <c r="L17" s="29"/>
    </row>
    <row r="18" spans="1:12">
      <c r="B18" s="116"/>
      <c r="C18" s="28"/>
      <c r="D18" s="28"/>
      <c r="E18" s="29"/>
      <c r="F18" s="28"/>
      <c r="G18" s="25"/>
      <c r="H18" s="36"/>
      <c r="I18" s="25"/>
      <c r="J18" s="29"/>
      <c r="K18" s="29"/>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15" customHeight="1">
      <c r="A21" s="9"/>
      <c r="B21" s="127">
        <v>4</v>
      </c>
      <c r="C21" s="39"/>
      <c r="D21" s="25"/>
      <c r="E21" s="39"/>
      <c r="F21" s="39"/>
      <c r="G21" s="25"/>
      <c r="H21" s="40"/>
      <c r="I21" s="25"/>
      <c r="J21" s="39"/>
      <c r="K21" s="39"/>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profielwerkstuk</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c r="B52" s="115">
        <v>1</v>
      </c>
      <c r="C52" s="25"/>
      <c r="D52" s="25"/>
      <c r="E52" s="26"/>
      <c r="F52" s="25"/>
      <c r="G52" s="25"/>
      <c r="H52" s="27"/>
      <c r="I52" s="25"/>
      <c r="J52" s="26"/>
      <c r="K52" s="26"/>
      <c r="L52" s="26"/>
    </row>
    <row r="53" spans="1:12">
      <c r="B53" s="116"/>
      <c r="C53" s="28"/>
      <c r="D53" s="28"/>
      <c r="E53" s="29"/>
      <c r="F53" s="28"/>
      <c r="G53" s="25"/>
      <c r="H53" s="30"/>
      <c r="I53" s="25"/>
      <c r="J53" s="29"/>
      <c r="K53" s="29"/>
      <c r="L53" s="29"/>
    </row>
    <row r="54" spans="1:12">
      <c r="B54" s="116"/>
      <c r="C54" s="28"/>
      <c r="D54" s="28"/>
      <c r="E54" s="29"/>
      <c r="F54" s="28"/>
      <c r="G54" s="25"/>
      <c r="H54" s="30"/>
      <c r="I54" s="25"/>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c r="B57" s="116">
        <v>2</v>
      </c>
      <c r="C57" s="34"/>
      <c r="D57" s="28"/>
      <c r="E57" s="29"/>
      <c r="F57" s="28"/>
      <c r="G57" s="25"/>
      <c r="H57" s="30"/>
      <c r="I57" s="28"/>
      <c r="J57" s="29"/>
      <c r="K57" s="29"/>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26"/>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65">
      <c r="B67" s="127">
        <v>4</v>
      </c>
      <c r="C67" s="25" t="s">
        <v>628</v>
      </c>
      <c r="D67" s="25" t="s">
        <v>70</v>
      </c>
      <c r="E67" s="51" t="s">
        <v>629</v>
      </c>
      <c r="F67" s="59"/>
      <c r="G67" s="25" t="s">
        <v>62</v>
      </c>
      <c r="H67" s="50">
        <v>0.3</v>
      </c>
      <c r="I67" s="25" t="s">
        <v>54</v>
      </c>
      <c r="J67" s="51"/>
      <c r="K67" s="51" t="s">
        <v>630</v>
      </c>
      <c r="L67" s="51" t="s">
        <v>631</v>
      </c>
    </row>
    <row r="68" spans="2:12">
      <c r="B68" s="128"/>
      <c r="C68" s="41"/>
      <c r="D68" s="28"/>
      <c r="E68" s="41"/>
      <c r="F68" s="41"/>
      <c r="G68" s="25"/>
      <c r="H68" s="42"/>
      <c r="I68" s="25"/>
      <c r="J68" s="41"/>
      <c r="K68" s="41"/>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0.3</v>
      </c>
    </row>
    <row r="80" spans="2:12">
      <c r="E80" s="109" t="s">
        <v>93</v>
      </c>
      <c r="F80" s="109"/>
      <c r="G80" s="109"/>
      <c r="H80" s="17">
        <f>SUM(H76:H79)</f>
        <v>0.3</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profielwerkstuk</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ht="26">
      <c r="B103" s="115">
        <v>2</v>
      </c>
      <c r="C103" s="25" t="s">
        <v>632</v>
      </c>
      <c r="D103" s="28" t="s">
        <v>72</v>
      </c>
      <c r="E103" s="26" t="s">
        <v>633</v>
      </c>
      <c r="F103" s="25"/>
      <c r="G103" s="25" t="s">
        <v>62</v>
      </c>
      <c r="H103" s="35"/>
      <c r="I103" s="25" t="s">
        <v>45</v>
      </c>
      <c r="J103" s="26"/>
      <c r="K103" s="26" t="s">
        <v>634</v>
      </c>
      <c r="L103" s="26" t="s">
        <v>635</v>
      </c>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117">
      <c r="B108" s="116">
        <v>3</v>
      </c>
      <c r="C108" s="28" t="s">
        <v>636</v>
      </c>
      <c r="D108" s="28" t="s">
        <v>70</v>
      </c>
      <c r="E108" s="29" t="s">
        <v>637</v>
      </c>
      <c r="F108" s="28"/>
      <c r="G108" s="25" t="s">
        <v>62</v>
      </c>
      <c r="H108" s="36">
        <v>0.7</v>
      </c>
      <c r="I108" s="25" t="s">
        <v>54</v>
      </c>
      <c r="J108" s="29"/>
      <c r="K108" s="29" t="s">
        <v>634</v>
      </c>
      <c r="L108" s="29" t="s">
        <v>631</v>
      </c>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0.3</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0.7</v>
      </c>
      <c r="L119" s="1"/>
    </row>
    <row r="120" spans="2:12">
      <c r="E120" s="109" t="s">
        <v>123</v>
      </c>
      <c r="F120" s="109"/>
      <c r="G120" s="109"/>
      <c r="H120" s="17">
        <f>SUM(H116:H119)</f>
        <v>1</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G6:G9 G11:G14 G16:G19 G21:G24 G52:G55 G57:G60 G62:G65 G103:G106 G67:G70 G98:G101 G108:G111" xr:uid="{65E6BB11-A359-4163-A45F-067C70CED74C}">
      <formula1>$A$29:$A$30</formula1>
    </dataValidation>
    <dataValidation type="list" allowBlank="1" showInputMessage="1" showErrorMessage="1" sqref="I6:I9 I11:I14 I16:I19 I21:I24 I52:I55 I57:I60 I62:I65 I67:I70 I98:I101 I103:I106 I108:I111" xr:uid="{35E3DA0E-5721-4BED-8F00-1FFB98E4FA3A}">
      <formula1>$A$42:$A$43</formula1>
    </dataValidation>
    <dataValidation type="list" allowBlank="1" showInputMessage="1" showErrorMessage="1" sqref="D6:D9 D11:D14 D16:D19 D21:D24 D52:D55 D57:D60 D62:D65 D67:D70 D98:D101 D103:D106 D108:D111" xr:uid="{4EF6C662-0817-4D36-AC80-5B5F3D5A783B}">
      <formula1>$A$33:$A$39</formula1>
    </dataValidation>
  </dataValidations>
  <pageMargins left="0.7" right="0.7" top="0.75" bottom="0.75" header="0.3" footer="0.3"/>
  <pageSetup paperSize="9" scale="75" orientation="landscape" r:id="rId1"/>
  <rowBreaks count="3" manualBreakCount="3">
    <brk id="42" max="11" man="1"/>
    <brk id="72" max="16383" man="1"/>
    <brk id="92"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B8189-3711-4049-BFB3-788DFD359F5D}">
  <dimension ref="A1:L125"/>
  <sheetViews>
    <sheetView topLeftCell="B1" zoomScaleNormal="100" workbookViewId="0">
      <selection activeCell="B1" sqref="A1:XFD1048576"/>
    </sheetView>
  </sheetViews>
  <sheetFormatPr defaultRowHeight="14.5"/>
  <cols>
    <col min="1" max="1" width="11.81640625" style="1" hidden="1" customWidth="1"/>
    <col min="2" max="2" width="4.7265625" style="1" customWidth="1"/>
    <col min="3" max="3" width="9.7265625" style="9" customWidth="1"/>
    <col min="4" max="4" width="5.7265625" style="1" customWidth="1"/>
    <col min="5" max="5" width="57.7265625" style="1" customWidth="1"/>
    <col min="6" max="6" width="5.7265625" style="1" customWidth="1"/>
    <col min="7" max="7" width="4.54296875" style="1" customWidth="1"/>
    <col min="8" max="8" width="7.7265625" style="1" customWidth="1"/>
    <col min="9" max="9" width="5.7265625" style="1" customWidth="1"/>
    <col min="10" max="10" width="12.81640625" style="1" customWidth="1"/>
    <col min="11" max="11" width="25.7265625" style="1" customWidth="1"/>
    <col min="12" max="12" width="25.7265625" style="14" customWidth="1"/>
  </cols>
  <sheetData>
    <row r="1" spans="1:12" ht="15.5">
      <c r="B1" s="123" t="str">
        <f>Netl!B1</f>
        <v>Norbertus Programma van Toetsing en Afsluiting 2024-2025</v>
      </c>
      <c r="C1" s="123"/>
      <c r="D1" s="123"/>
      <c r="E1" s="123"/>
      <c r="F1" s="2"/>
      <c r="G1" s="2"/>
      <c r="H1" s="2"/>
      <c r="I1" s="2"/>
      <c r="J1" s="3" t="str">
        <f>'Lijst van vakken'!A27</f>
        <v>loopbaanontwikkeling en - begeleiding</v>
      </c>
      <c r="K1" s="2"/>
      <c r="L1" s="4" t="str">
        <f>Netl!L1</f>
        <v>Cohort 24-27</v>
      </c>
    </row>
    <row r="2" spans="1:12" ht="15.5">
      <c r="B2" s="123" t="s">
        <v>29</v>
      </c>
      <c r="C2" s="123"/>
      <c r="D2" s="123"/>
      <c r="E2" s="123"/>
      <c r="F2" s="2"/>
      <c r="G2" s="2"/>
      <c r="H2" s="2"/>
      <c r="I2" s="2"/>
      <c r="J2" s="3"/>
      <c r="K2" s="2"/>
      <c r="L2" s="5"/>
    </row>
    <row r="3" spans="1:12" ht="75" customHeight="1">
      <c r="B3" s="111" t="s">
        <v>30</v>
      </c>
      <c r="C3" s="111" t="s">
        <v>31</v>
      </c>
      <c r="D3" s="111" t="s">
        <v>32</v>
      </c>
      <c r="E3" s="112" t="s">
        <v>33</v>
      </c>
      <c r="F3" s="111" t="s">
        <v>34</v>
      </c>
      <c r="G3" s="111" t="s">
        <v>35</v>
      </c>
      <c r="H3" s="111" t="s">
        <v>36</v>
      </c>
      <c r="I3" s="111"/>
      <c r="J3" s="112" t="s">
        <v>37</v>
      </c>
      <c r="K3" s="112" t="s">
        <v>38</v>
      </c>
      <c r="L3" s="112" t="s">
        <v>39</v>
      </c>
    </row>
    <row r="4" spans="1:12" ht="40" customHeight="1">
      <c r="B4" s="124"/>
      <c r="C4" s="124"/>
      <c r="D4" s="124"/>
      <c r="E4" s="113"/>
      <c r="F4" s="124"/>
      <c r="G4" s="124"/>
      <c r="H4" s="6" t="s">
        <v>40</v>
      </c>
      <c r="I4" s="6" t="s">
        <v>41</v>
      </c>
      <c r="J4" s="113"/>
      <c r="K4" s="113"/>
      <c r="L4" s="113"/>
    </row>
    <row r="5" spans="1:12" ht="6" customHeight="1">
      <c r="A5" s="7"/>
      <c r="B5" s="114"/>
      <c r="C5" s="114"/>
      <c r="D5" s="114"/>
      <c r="E5" s="114"/>
      <c r="F5" s="114"/>
      <c r="G5" s="114"/>
      <c r="H5" s="114"/>
      <c r="I5" s="114"/>
      <c r="J5" s="114"/>
      <c r="K5" s="114"/>
      <c r="L5" s="114"/>
    </row>
    <row r="6" spans="1:12">
      <c r="B6" s="117">
        <v>1</v>
      </c>
      <c r="C6" s="25"/>
      <c r="D6" s="25"/>
      <c r="E6" s="26"/>
      <c r="F6" s="25"/>
      <c r="G6" s="25"/>
      <c r="H6" s="27"/>
      <c r="I6" s="25"/>
      <c r="J6" s="26"/>
      <c r="K6" s="26"/>
      <c r="L6" s="26"/>
    </row>
    <row r="7" spans="1:12">
      <c r="B7" s="130"/>
      <c r="C7" s="28"/>
      <c r="D7" s="28"/>
      <c r="E7" s="29"/>
      <c r="F7" s="28"/>
      <c r="G7" s="25"/>
      <c r="H7" s="30"/>
      <c r="I7" s="25"/>
      <c r="J7" s="29"/>
      <c r="K7" s="29"/>
      <c r="L7" s="29"/>
    </row>
    <row r="8" spans="1:12">
      <c r="B8" s="130"/>
      <c r="C8" s="28"/>
      <c r="D8" s="28"/>
      <c r="E8" s="29"/>
      <c r="F8" s="28"/>
      <c r="G8" s="25"/>
      <c r="H8" s="30"/>
      <c r="I8" s="25"/>
      <c r="J8" s="29"/>
      <c r="K8" s="29"/>
      <c r="L8" s="29"/>
    </row>
    <row r="9" spans="1:12">
      <c r="B9" s="115"/>
      <c r="C9" s="31"/>
      <c r="D9" s="28"/>
      <c r="E9" s="32"/>
      <c r="F9" s="31"/>
      <c r="G9" s="25"/>
      <c r="H9" s="33"/>
      <c r="I9" s="25"/>
      <c r="J9" s="32"/>
      <c r="K9" s="32"/>
      <c r="L9" s="32"/>
    </row>
    <row r="10" spans="1:12" ht="6" customHeight="1">
      <c r="A10" s="7"/>
      <c r="B10" s="126"/>
      <c r="C10" s="126"/>
      <c r="D10" s="126"/>
      <c r="E10" s="126"/>
      <c r="F10" s="126"/>
      <c r="G10" s="126"/>
      <c r="H10" s="126"/>
      <c r="I10" s="126"/>
      <c r="J10" s="126"/>
      <c r="K10" s="126"/>
      <c r="L10" s="126"/>
    </row>
    <row r="11" spans="1:12">
      <c r="B11" s="117">
        <v>2</v>
      </c>
      <c r="C11" s="34"/>
      <c r="D11" s="28"/>
      <c r="E11" s="29"/>
      <c r="F11" s="28"/>
      <c r="G11" s="25"/>
      <c r="H11" s="30"/>
      <c r="I11" s="28"/>
      <c r="J11" s="29"/>
      <c r="K11" s="29"/>
      <c r="L11" s="29"/>
    </row>
    <row r="12" spans="1:12">
      <c r="B12" s="130"/>
      <c r="C12" s="34"/>
      <c r="D12" s="28"/>
      <c r="E12" s="29"/>
      <c r="F12" s="28"/>
      <c r="G12" s="25"/>
      <c r="H12" s="30"/>
      <c r="I12" s="28"/>
      <c r="J12" s="29"/>
      <c r="K12" s="29"/>
      <c r="L12" s="29"/>
    </row>
    <row r="13" spans="1:12">
      <c r="B13" s="130"/>
      <c r="C13" s="34"/>
      <c r="D13" s="28"/>
      <c r="E13" s="29"/>
      <c r="F13" s="28"/>
      <c r="G13" s="25"/>
      <c r="H13" s="30"/>
      <c r="I13" s="28"/>
      <c r="J13" s="29"/>
      <c r="K13" s="29"/>
      <c r="L13" s="29"/>
    </row>
    <row r="14" spans="1:12">
      <c r="B14" s="115"/>
      <c r="C14" s="34"/>
      <c r="D14" s="28"/>
      <c r="E14" s="29"/>
      <c r="F14" s="28"/>
      <c r="G14" s="25"/>
      <c r="H14" s="30"/>
      <c r="I14" s="28"/>
      <c r="J14" s="29"/>
      <c r="K14" s="29"/>
      <c r="L14" s="29"/>
    </row>
    <row r="15" spans="1:12" ht="6" customHeight="1">
      <c r="A15" s="7"/>
      <c r="B15" s="119"/>
      <c r="C15" s="119"/>
      <c r="D15" s="119"/>
      <c r="E15" s="119"/>
      <c r="F15" s="119"/>
      <c r="G15" s="119"/>
      <c r="H15" s="119"/>
      <c r="I15" s="119"/>
      <c r="J15" s="119"/>
      <c r="K15" s="119"/>
      <c r="L15" s="119"/>
    </row>
    <row r="16" spans="1:12" ht="91">
      <c r="B16" s="115">
        <v>3</v>
      </c>
      <c r="C16" s="25"/>
      <c r="D16" s="28" t="s">
        <v>42</v>
      </c>
      <c r="E16" s="26" t="s">
        <v>638</v>
      </c>
      <c r="F16" s="25"/>
      <c r="G16" s="25"/>
      <c r="H16" s="35"/>
      <c r="I16" s="25" t="s">
        <v>45</v>
      </c>
      <c r="J16" s="26" t="s">
        <v>639</v>
      </c>
      <c r="K16" s="55" t="s">
        <v>640</v>
      </c>
      <c r="L16" s="26"/>
    </row>
    <row r="17" spans="1:12" ht="26">
      <c r="B17" s="116"/>
      <c r="C17" s="28"/>
      <c r="D17" s="28" t="s">
        <v>42</v>
      </c>
      <c r="E17" s="29" t="s">
        <v>641</v>
      </c>
      <c r="F17" s="28"/>
      <c r="G17" s="25"/>
      <c r="H17" s="36"/>
      <c r="I17" s="25" t="s">
        <v>45</v>
      </c>
      <c r="J17" s="29" t="s">
        <v>639</v>
      </c>
      <c r="K17" s="29"/>
      <c r="L17" s="29"/>
    </row>
    <row r="18" spans="1:12" ht="39">
      <c r="B18" s="116"/>
      <c r="C18" s="28"/>
      <c r="D18" s="28"/>
      <c r="E18" s="65" t="s">
        <v>642</v>
      </c>
      <c r="F18" s="28"/>
      <c r="G18" s="25"/>
      <c r="H18" s="36"/>
      <c r="I18" s="25" t="s">
        <v>45</v>
      </c>
      <c r="J18" s="29" t="s">
        <v>639</v>
      </c>
      <c r="K18" s="65" t="s">
        <v>643</v>
      </c>
      <c r="L18" s="29"/>
    </row>
    <row r="19" spans="1:12">
      <c r="B19" s="117"/>
      <c r="C19" s="31"/>
      <c r="D19" s="31"/>
      <c r="E19" s="32"/>
      <c r="F19" s="31"/>
      <c r="G19" s="25"/>
      <c r="H19" s="37"/>
      <c r="I19" s="38"/>
      <c r="J19" s="32"/>
      <c r="K19" s="32"/>
      <c r="L19" s="32"/>
    </row>
    <row r="20" spans="1:12" ht="6" customHeight="1">
      <c r="A20" s="7"/>
      <c r="B20" s="126"/>
      <c r="C20" s="126"/>
      <c r="D20" s="126"/>
      <c r="E20" s="126"/>
      <c r="F20" s="126"/>
      <c r="G20" s="126"/>
      <c r="H20" s="126"/>
      <c r="I20" s="126"/>
      <c r="J20" s="126"/>
      <c r="K20" s="126"/>
      <c r="L20" s="126"/>
    </row>
    <row r="21" spans="1:12" ht="26">
      <c r="A21" s="9"/>
      <c r="B21" s="127">
        <v>4</v>
      </c>
      <c r="C21" s="25"/>
      <c r="D21" s="25" t="s">
        <v>42</v>
      </c>
      <c r="E21" s="66" t="s">
        <v>644</v>
      </c>
      <c r="F21" s="39"/>
      <c r="G21" s="25"/>
      <c r="H21" s="40"/>
      <c r="I21" s="25" t="s">
        <v>45</v>
      </c>
      <c r="J21" s="64" t="s">
        <v>639</v>
      </c>
      <c r="K21" s="66" t="s">
        <v>645</v>
      </c>
      <c r="L21" s="39"/>
    </row>
    <row r="22" spans="1:12" ht="15" customHeight="1">
      <c r="A22" s="9"/>
      <c r="B22" s="128"/>
      <c r="C22" s="41"/>
      <c r="D22" s="28"/>
      <c r="E22" s="41"/>
      <c r="F22" s="41"/>
      <c r="G22" s="25"/>
      <c r="H22" s="42"/>
      <c r="I22" s="25"/>
      <c r="J22" s="41"/>
      <c r="K22" s="41"/>
      <c r="L22" s="41"/>
    </row>
    <row r="23" spans="1:12" ht="15" customHeight="1">
      <c r="A23" s="9"/>
      <c r="B23" s="128"/>
      <c r="C23" s="41"/>
      <c r="D23" s="28"/>
      <c r="E23" s="41"/>
      <c r="F23" s="41"/>
      <c r="G23" s="25"/>
      <c r="H23" s="42"/>
      <c r="I23" s="25"/>
      <c r="J23" s="41"/>
      <c r="K23" s="41"/>
      <c r="L23" s="41"/>
    </row>
    <row r="24" spans="1:12" ht="12.75" customHeight="1">
      <c r="A24" s="9"/>
      <c r="B24" s="128"/>
      <c r="C24" s="41"/>
      <c r="D24" s="28"/>
      <c r="E24" s="41"/>
      <c r="F24" s="41"/>
      <c r="G24" s="25"/>
      <c r="H24" s="42"/>
      <c r="I24" s="25"/>
      <c r="J24" s="41"/>
      <c r="K24" s="41"/>
      <c r="L24" s="41"/>
    </row>
    <row r="25" spans="1:12" ht="6" customHeight="1">
      <c r="A25" s="7"/>
      <c r="B25" s="126"/>
      <c r="C25" s="126"/>
      <c r="D25" s="126"/>
      <c r="E25" s="126"/>
      <c r="F25" s="126"/>
      <c r="G25" s="126"/>
      <c r="H25" s="126"/>
      <c r="I25" s="126"/>
      <c r="J25" s="126"/>
      <c r="K25" s="126"/>
      <c r="L25" s="126"/>
    </row>
    <row r="26" spans="1:12" ht="6" customHeight="1">
      <c r="B26" s="9"/>
      <c r="D26" s="9"/>
      <c r="E26" s="9"/>
      <c r="F26" s="9"/>
      <c r="G26" s="9"/>
      <c r="H26" s="9"/>
      <c r="I26" s="9"/>
      <c r="J26" s="9"/>
      <c r="K26" s="9"/>
      <c r="L26" s="10"/>
    </row>
    <row r="27" spans="1:12" ht="6" customHeight="1">
      <c r="B27" s="9"/>
      <c r="D27" s="9"/>
      <c r="E27" s="9"/>
      <c r="F27" s="9"/>
      <c r="G27" s="9"/>
      <c r="H27" s="9"/>
      <c r="I27" s="9"/>
      <c r="J27" s="9"/>
      <c r="K27" s="9"/>
      <c r="L27" s="10"/>
    </row>
    <row r="28" spans="1:12" ht="20.149999999999999" customHeight="1">
      <c r="B28" s="11"/>
      <c r="C28" s="11"/>
      <c r="D28" s="11"/>
      <c r="E28" s="110" t="s">
        <v>60</v>
      </c>
      <c r="F28" s="110"/>
      <c r="G28" s="110"/>
      <c r="H28" s="110"/>
      <c r="I28" s="11"/>
      <c r="J28" s="12"/>
      <c r="K28" s="12"/>
      <c r="L28" s="13"/>
    </row>
    <row r="29" spans="1:12">
      <c r="A29" s="11" t="s">
        <v>44</v>
      </c>
      <c r="E29" s="109" t="s">
        <v>61</v>
      </c>
      <c r="F29" s="109"/>
      <c r="G29" s="109"/>
      <c r="H29" s="8">
        <f>SUM(H6:H9)</f>
        <v>0</v>
      </c>
    </row>
    <row r="30" spans="1:12">
      <c r="A30" s="11" t="s">
        <v>62</v>
      </c>
      <c r="E30" s="109" t="s">
        <v>63</v>
      </c>
      <c r="F30" s="109"/>
      <c r="G30" s="109"/>
      <c r="H30" s="15">
        <f>SUM(H11:H15)</f>
        <v>0</v>
      </c>
    </row>
    <row r="31" spans="1:12">
      <c r="A31" s="11"/>
      <c r="E31" s="109" t="s">
        <v>64</v>
      </c>
      <c r="F31" s="109"/>
      <c r="G31" s="109"/>
      <c r="H31" s="15">
        <f>SUM(H16:H19)</f>
        <v>0</v>
      </c>
    </row>
    <row r="32" spans="1:12">
      <c r="A32" s="11"/>
      <c r="E32" s="109" t="s">
        <v>65</v>
      </c>
      <c r="F32" s="109"/>
      <c r="G32" s="109"/>
      <c r="H32" s="16">
        <f>SUM(H21:H24)</f>
        <v>0</v>
      </c>
    </row>
    <row r="33" spans="1:12" ht="20.149999999999999" customHeight="1">
      <c r="A33" s="11" t="s">
        <v>52</v>
      </c>
      <c r="E33" s="109" t="s">
        <v>66</v>
      </c>
      <c r="F33" s="109"/>
      <c r="G33" s="109"/>
      <c r="H33" s="17">
        <f>SUM(H29:H32)</f>
        <v>0</v>
      </c>
    </row>
    <row r="34" spans="1:12">
      <c r="A34" s="11" t="s">
        <v>67</v>
      </c>
    </row>
    <row r="35" spans="1:12">
      <c r="A35" s="11" t="s">
        <v>68</v>
      </c>
      <c r="B35" s="18" t="s">
        <v>69</v>
      </c>
      <c r="C35" s="19"/>
      <c r="D35" s="18"/>
      <c r="E35" s="18"/>
      <c r="F35" s="18"/>
      <c r="G35" s="18"/>
      <c r="H35" s="18"/>
      <c r="I35" s="18"/>
      <c r="J35" s="18"/>
      <c r="K35" s="18"/>
      <c r="L35" s="20"/>
    </row>
    <row r="36" spans="1:12">
      <c r="A36" s="11" t="s">
        <v>70</v>
      </c>
      <c r="B36" s="67" t="s">
        <v>71</v>
      </c>
      <c r="C36" s="19"/>
      <c r="D36" s="18"/>
      <c r="E36" s="18"/>
      <c r="F36" s="18"/>
      <c r="G36" s="18"/>
      <c r="H36" s="18"/>
      <c r="I36" s="18"/>
      <c r="J36" s="18"/>
      <c r="K36" s="18"/>
      <c r="L36" s="20"/>
    </row>
    <row r="37" spans="1:12">
      <c r="A37" s="11" t="s">
        <v>72</v>
      </c>
      <c r="B37" s="18" t="s">
        <v>73</v>
      </c>
      <c r="C37" s="19"/>
      <c r="D37" s="18"/>
      <c r="E37" s="18"/>
      <c r="F37" s="18"/>
      <c r="G37" s="18"/>
      <c r="H37" s="18"/>
      <c r="I37" s="18"/>
      <c r="J37" s="18"/>
      <c r="K37" s="18"/>
      <c r="L37" s="20"/>
    </row>
    <row r="38" spans="1:12">
      <c r="A38" s="11" t="s">
        <v>42</v>
      </c>
      <c r="B38" s="18" t="s">
        <v>74</v>
      </c>
      <c r="C38" s="11"/>
      <c r="D38" s="11"/>
      <c r="E38" s="12"/>
      <c r="F38" s="11"/>
      <c r="G38" s="11"/>
      <c r="H38" s="21"/>
      <c r="I38" s="11"/>
      <c r="J38" s="12"/>
      <c r="K38" s="12"/>
      <c r="L38" s="13"/>
    </row>
    <row r="39" spans="1:12">
      <c r="A39" s="11" t="s">
        <v>75</v>
      </c>
      <c r="B39" s="11"/>
      <c r="D39" s="11"/>
      <c r="E39" s="12"/>
      <c r="F39" s="11"/>
      <c r="G39" s="11"/>
      <c r="H39" s="21"/>
      <c r="I39" s="11"/>
      <c r="J39" s="12"/>
      <c r="K39" s="12"/>
      <c r="L39" s="13"/>
    </row>
    <row r="40" spans="1:12" ht="15" customHeight="1">
      <c r="B40" s="11"/>
      <c r="C40" s="1"/>
      <c r="D40" s="11"/>
      <c r="E40" s="12"/>
      <c r="F40" s="11"/>
      <c r="G40" s="11"/>
      <c r="H40" s="21"/>
      <c r="I40" s="11"/>
      <c r="J40" s="12"/>
      <c r="K40" s="12"/>
      <c r="L40" s="13"/>
    </row>
    <row r="41" spans="1:12" ht="15" customHeight="1">
      <c r="A41" s="9"/>
      <c r="B41" s="11"/>
      <c r="C41" s="1"/>
      <c r="D41" s="11"/>
      <c r="H41" s="22"/>
      <c r="I41" s="11"/>
      <c r="J41" s="12"/>
      <c r="K41" s="12"/>
      <c r="L41" s="13"/>
    </row>
    <row r="42" spans="1:12" ht="15" customHeight="1">
      <c r="A42" s="9" t="s">
        <v>54</v>
      </c>
      <c r="B42" s="11"/>
      <c r="C42" s="1"/>
      <c r="D42" s="11"/>
      <c r="H42" s="22"/>
      <c r="I42" s="11"/>
      <c r="J42" s="12"/>
      <c r="K42" s="12"/>
      <c r="L42" s="13"/>
    </row>
    <row r="43" spans="1:12" ht="15" customHeight="1">
      <c r="A43" s="9" t="s">
        <v>45</v>
      </c>
      <c r="B43" s="11"/>
      <c r="C43" s="1"/>
      <c r="D43" s="11"/>
      <c r="H43" s="22"/>
      <c r="I43" s="11"/>
      <c r="J43" s="12"/>
      <c r="K43" s="12"/>
      <c r="L43" s="13"/>
    </row>
    <row r="44" spans="1:12" ht="15" customHeight="1">
      <c r="A44" s="9"/>
      <c r="B44" s="11"/>
      <c r="C44" s="1"/>
      <c r="D44" s="11"/>
      <c r="H44" s="22"/>
      <c r="I44" s="11"/>
      <c r="J44" s="12"/>
      <c r="K44" s="12"/>
      <c r="L44" s="13"/>
    </row>
    <row r="45" spans="1:12" ht="15" customHeight="1">
      <c r="A45" s="9"/>
      <c r="B45" s="11"/>
      <c r="C45" s="1"/>
      <c r="D45" s="11"/>
      <c r="H45" s="22"/>
      <c r="I45" s="11"/>
      <c r="J45" s="12"/>
      <c r="K45" s="12"/>
      <c r="L45" s="13"/>
    </row>
    <row r="46" spans="1:12" ht="15" customHeight="1">
      <c r="A46" s="9"/>
      <c r="C46" s="1"/>
    </row>
    <row r="47" spans="1:12" ht="15.5">
      <c r="A47" s="18"/>
      <c r="B47" s="123" t="str">
        <f>Netl!B47</f>
        <v>Norbertus Programma van Toetsing en Afsluiting 2025-2026</v>
      </c>
      <c r="C47" s="123"/>
      <c r="D47" s="123"/>
      <c r="E47" s="123"/>
      <c r="F47" s="2"/>
      <c r="G47" s="2"/>
      <c r="H47" s="2"/>
      <c r="I47" s="2"/>
      <c r="J47" s="3" t="str">
        <f>J1</f>
        <v>loopbaanontwikkeling en - begeleiding</v>
      </c>
      <c r="K47" s="2"/>
      <c r="L47" s="4" t="str">
        <f>L1</f>
        <v>Cohort 24-27</v>
      </c>
    </row>
    <row r="48" spans="1:12" ht="15.5">
      <c r="A48" s="18"/>
      <c r="B48" s="123" t="s">
        <v>77</v>
      </c>
      <c r="C48" s="123"/>
      <c r="D48" s="123"/>
      <c r="E48" s="123"/>
      <c r="F48" s="2"/>
      <c r="G48" s="2"/>
      <c r="H48" s="2"/>
      <c r="I48" s="2"/>
      <c r="J48" s="3"/>
      <c r="K48" s="2"/>
      <c r="L48" s="5"/>
    </row>
    <row r="49" spans="1:12" ht="75" customHeight="1">
      <c r="A49" s="18"/>
      <c r="B49" s="111" t="s">
        <v>30</v>
      </c>
      <c r="C49" s="111" t="s">
        <v>31</v>
      </c>
      <c r="D49" s="111" t="s">
        <v>32</v>
      </c>
      <c r="E49" s="112" t="s">
        <v>33</v>
      </c>
      <c r="F49" s="111" t="s">
        <v>34</v>
      </c>
      <c r="G49" s="111" t="s">
        <v>35</v>
      </c>
      <c r="H49" s="111" t="s">
        <v>36</v>
      </c>
      <c r="I49" s="111"/>
      <c r="J49" s="112" t="s">
        <v>37</v>
      </c>
      <c r="K49" s="112" t="s">
        <v>38</v>
      </c>
      <c r="L49" s="112" t="s">
        <v>39</v>
      </c>
    </row>
    <row r="50" spans="1:12" ht="40" customHeight="1">
      <c r="B50" s="124"/>
      <c r="C50" s="124"/>
      <c r="D50" s="124"/>
      <c r="E50" s="113"/>
      <c r="F50" s="124"/>
      <c r="G50" s="124"/>
      <c r="H50" s="6" t="s">
        <v>40</v>
      </c>
      <c r="I50" s="6" t="s">
        <v>41</v>
      </c>
      <c r="J50" s="113"/>
      <c r="K50" s="113"/>
      <c r="L50" s="113"/>
    </row>
    <row r="51" spans="1:12" ht="6" customHeight="1">
      <c r="B51" s="114"/>
      <c r="C51" s="114"/>
      <c r="D51" s="114"/>
      <c r="E51" s="114"/>
      <c r="F51" s="114"/>
      <c r="G51" s="114"/>
      <c r="H51" s="114"/>
      <c r="I51" s="114"/>
      <c r="J51" s="114"/>
      <c r="K51" s="114"/>
      <c r="L51" s="114"/>
    </row>
    <row r="52" spans="1:12" ht="39.5">
      <c r="B52" s="115">
        <v>1</v>
      </c>
      <c r="C52" s="25"/>
      <c r="D52" s="25" t="s">
        <v>42</v>
      </c>
      <c r="E52" s="77" t="s">
        <v>646</v>
      </c>
      <c r="F52" s="77" t="s">
        <v>647</v>
      </c>
      <c r="G52" s="77" t="s">
        <v>647</v>
      </c>
      <c r="H52" s="77" t="s">
        <v>647</v>
      </c>
      <c r="I52" s="77" t="s">
        <v>45</v>
      </c>
      <c r="J52" s="77" t="s">
        <v>639</v>
      </c>
      <c r="K52" s="77" t="s">
        <v>648</v>
      </c>
      <c r="L52" s="26"/>
    </row>
    <row r="53" spans="1:12">
      <c r="B53" s="116"/>
      <c r="C53" s="28"/>
      <c r="D53" s="28"/>
      <c r="E53" s="29"/>
      <c r="F53" s="28"/>
      <c r="G53" s="25"/>
      <c r="H53" s="30"/>
      <c r="I53" s="25"/>
      <c r="J53" s="29"/>
      <c r="K53" s="29"/>
      <c r="L53" s="29"/>
    </row>
    <row r="54" spans="1:12">
      <c r="B54" s="116"/>
      <c r="C54" s="28" t="s">
        <v>649</v>
      </c>
      <c r="D54" s="28"/>
      <c r="E54" s="29" t="s">
        <v>650</v>
      </c>
      <c r="F54" s="28"/>
      <c r="G54" s="25"/>
      <c r="H54" s="30"/>
      <c r="I54" s="25" t="s">
        <v>45</v>
      </c>
      <c r="J54" s="29"/>
      <c r="K54" s="29"/>
      <c r="L54" s="29"/>
    </row>
    <row r="55" spans="1:12">
      <c r="B55" s="117"/>
      <c r="C55" s="31"/>
      <c r="D55" s="28"/>
      <c r="E55" s="32"/>
      <c r="F55" s="31"/>
      <c r="G55" s="25"/>
      <c r="H55" s="33"/>
      <c r="I55" s="25"/>
      <c r="J55" s="32"/>
      <c r="K55" s="32"/>
      <c r="L55" s="32"/>
    </row>
    <row r="56" spans="1:12" ht="6" customHeight="1">
      <c r="B56" s="126"/>
      <c r="C56" s="126"/>
      <c r="D56" s="126"/>
      <c r="E56" s="126"/>
      <c r="F56" s="126"/>
      <c r="G56" s="126"/>
      <c r="H56" s="126"/>
      <c r="I56" s="126"/>
      <c r="J56" s="126"/>
      <c r="K56" s="126"/>
      <c r="L56" s="126"/>
    </row>
    <row r="57" spans="1:12" ht="26">
      <c r="B57" s="116">
        <v>2</v>
      </c>
      <c r="C57" s="34"/>
      <c r="D57" s="25" t="s">
        <v>42</v>
      </c>
      <c r="E57" s="29" t="s">
        <v>651</v>
      </c>
      <c r="F57" s="28"/>
      <c r="G57" s="25"/>
      <c r="H57" s="30"/>
      <c r="I57" s="28" t="s">
        <v>45</v>
      </c>
      <c r="J57" s="29" t="s">
        <v>639</v>
      </c>
      <c r="K57" s="29" t="s">
        <v>652</v>
      </c>
      <c r="L57" s="29"/>
    </row>
    <row r="58" spans="1:12">
      <c r="B58" s="116"/>
      <c r="C58" s="34"/>
      <c r="D58" s="28"/>
      <c r="E58" s="29"/>
      <c r="F58" s="28"/>
      <c r="G58" s="25"/>
      <c r="H58" s="30"/>
      <c r="I58" s="28"/>
      <c r="J58" s="29"/>
      <c r="K58" s="29"/>
      <c r="L58" s="29"/>
    </row>
    <row r="59" spans="1:12">
      <c r="B59" s="116"/>
      <c r="C59" s="34"/>
      <c r="D59" s="28"/>
      <c r="E59" s="29"/>
      <c r="F59" s="28"/>
      <c r="G59" s="25"/>
      <c r="H59" s="30"/>
      <c r="I59" s="28"/>
      <c r="J59" s="29"/>
      <c r="K59" s="29"/>
      <c r="L59" s="29"/>
    </row>
    <row r="60" spans="1:12">
      <c r="B60" s="116"/>
      <c r="C60" s="34"/>
      <c r="D60" s="28"/>
      <c r="E60" s="29"/>
      <c r="F60" s="28"/>
      <c r="G60" s="25"/>
      <c r="H60" s="30"/>
      <c r="I60" s="28"/>
      <c r="J60" s="29"/>
      <c r="K60" s="29"/>
      <c r="L60" s="29"/>
    </row>
    <row r="61" spans="1:12" ht="6" customHeight="1">
      <c r="B61" s="119"/>
      <c r="C61" s="119"/>
      <c r="D61" s="119"/>
      <c r="E61" s="119"/>
      <c r="F61" s="119"/>
      <c r="G61" s="119"/>
      <c r="H61" s="119"/>
      <c r="I61" s="119"/>
      <c r="J61" s="119"/>
      <c r="K61" s="119"/>
      <c r="L61" s="119"/>
    </row>
    <row r="62" spans="1:12">
      <c r="B62" s="115">
        <v>3</v>
      </c>
      <c r="C62" s="25"/>
      <c r="D62" s="28"/>
      <c r="E62" s="26"/>
      <c r="F62" s="25"/>
      <c r="G62" s="25"/>
      <c r="H62" s="35"/>
      <c r="I62" s="25"/>
      <c r="J62" s="26"/>
      <c r="K62" s="55"/>
      <c r="L62" s="26"/>
    </row>
    <row r="63" spans="1:12">
      <c r="B63" s="116"/>
      <c r="C63" s="28"/>
      <c r="D63" s="28"/>
      <c r="E63" s="29"/>
      <c r="F63" s="28"/>
      <c r="G63" s="25"/>
      <c r="H63" s="36"/>
      <c r="I63" s="25"/>
      <c r="J63" s="29"/>
      <c r="K63" s="29"/>
      <c r="L63" s="29"/>
    </row>
    <row r="64" spans="1:12">
      <c r="B64" s="116"/>
      <c r="C64" s="28"/>
      <c r="D64" s="28"/>
      <c r="E64" s="29"/>
      <c r="F64" s="28"/>
      <c r="G64" s="25"/>
      <c r="H64" s="36"/>
      <c r="I64" s="25"/>
      <c r="J64" s="29"/>
      <c r="K64" s="29"/>
      <c r="L64" s="29"/>
    </row>
    <row r="65" spans="2:12">
      <c r="B65" s="117"/>
      <c r="C65" s="31"/>
      <c r="D65" s="31"/>
      <c r="E65" s="32"/>
      <c r="F65" s="31"/>
      <c r="G65" s="25"/>
      <c r="H65" s="37"/>
      <c r="I65" s="38"/>
      <c r="J65" s="32"/>
      <c r="K65" s="32"/>
      <c r="L65" s="32"/>
    </row>
    <row r="66" spans="2:12" ht="6" customHeight="1">
      <c r="B66" s="126"/>
      <c r="C66" s="126"/>
      <c r="D66" s="126"/>
      <c r="E66" s="126"/>
      <c r="F66" s="126"/>
      <c r="G66" s="126"/>
      <c r="H66" s="126"/>
      <c r="I66" s="126"/>
      <c r="J66" s="126"/>
      <c r="K66" s="126"/>
      <c r="L66" s="126"/>
    </row>
    <row r="67" spans="2:12" ht="104">
      <c r="B67" s="127">
        <v>4</v>
      </c>
      <c r="C67" s="25"/>
      <c r="D67" s="28" t="s">
        <v>42</v>
      </c>
      <c r="E67" s="26" t="s">
        <v>653</v>
      </c>
      <c r="F67" s="25"/>
      <c r="G67" s="25"/>
      <c r="H67" s="35"/>
      <c r="I67" s="25" t="s">
        <v>45</v>
      </c>
      <c r="J67" s="26" t="s">
        <v>639</v>
      </c>
      <c r="K67" s="55" t="s">
        <v>654</v>
      </c>
      <c r="L67" s="39"/>
    </row>
    <row r="68" spans="2:12" ht="26">
      <c r="B68" s="128"/>
      <c r="C68" s="25"/>
      <c r="D68" s="25" t="s">
        <v>42</v>
      </c>
      <c r="E68" s="66" t="s">
        <v>644</v>
      </c>
      <c r="F68" s="39"/>
      <c r="G68" s="25"/>
      <c r="H68" s="40"/>
      <c r="I68" s="25" t="s">
        <v>45</v>
      </c>
      <c r="J68" s="64" t="s">
        <v>639</v>
      </c>
      <c r="K68" s="66" t="s">
        <v>645</v>
      </c>
      <c r="L68" s="41"/>
    </row>
    <row r="69" spans="2:12">
      <c r="B69" s="128"/>
      <c r="C69" s="41"/>
      <c r="D69" s="28"/>
      <c r="E69" s="41"/>
      <c r="F69" s="41"/>
      <c r="G69" s="25"/>
      <c r="H69" s="42"/>
      <c r="I69" s="25"/>
      <c r="J69" s="41"/>
      <c r="K69" s="41"/>
      <c r="L69" s="41"/>
    </row>
    <row r="70" spans="2:12">
      <c r="B70" s="128"/>
      <c r="C70" s="41"/>
      <c r="D70" s="28"/>
      <c r="E70" s="41"/>
      <c r="F70" s="41"/>
      <c r="G70" s="25"/>
      <c r="H70" s="42"/>
      <c r="I70" s="25"/>
      <c r="J70" s="41"/>
      <c r="K70" s="41"/>
      <c r="L70" s="41"/>
    </row>
    <row r="71" spans="2:12" ht="6" customHeight="1">
      <c r="B71" s="126"/>
      <c r="C71" s="126"/>
      <c r="D71" s="126"/>
      <c r="E71" s="126"/>
      <c r="F71" s="126"/>
      <c r="G71" s="126"/>
      <c r="H71" s="126"/>
      <c r="I71" s="126"/>
      <c r="J71" s="126"/>
      <c r="K71" s="126"/>
      <c r="L71" s="126"/>
    </row>
    <row r="72" spans="2:12" ht="6" customHeight="1">
      <c r="B72" s="9"/>
      <c r="D72" s="9"/>
      <c r="E72" s="9"/>
      <c r="F72" s="9"/>
      <c r="G72" s="9"/>
      <c r="H72" s="9"/>
      <c r="I72" s="9"/>
      <c r="J72" s="9"/>
      <c r="K72" s="9"/>
      <c r="L72" s="10"/>
    </row>
    <row r="73" spans="2:12" ht="6" customHeight="1">
      <c r="B73" s="9"/>
      <c r="D73" s="9"/>
      <c r="E73" s="9"/>
      <c r="F73" s="9"/>
      <c r="G73" s="9"/>
      <c r="H73" s="9"/>
      <c r="I73" s="9"/>
      <c r="J73" s="9"/>
      <c r="K73" s="9"/>
      <c r="L73" s="10"/>
    </row>
    <row r="74" spans="2:12">
      <c r="B74" s="11"/>
      <c r="C74" s="11"/>
      <c r="D74" s="11"/>
      <c r="E74" s="110" t="s">
        <v>87</v>
      </c>
      <c r="F74" s="110"/>
      <c r="G74" s="110"/>
      <c r="H74" s="110"/>
      <c r="I74" s="11"/>
      <c r="J74" s="12"/>
      <c r="K74" s="12"/>
      <c r="L74" s="13"/>
    </row>
    <row r="75" spans="2:12">
      <c r="E75" s="129" t="s">
        <v>88</v>
      </c>
      <c r="F75" s="129"/>
      <c r="G75" s="129"/>
      <c r="H75" s="23">
        <f>$H$33</f>
        <v>0</v>
      </c>
    </row>
    <row r="76" spans="2:12">
      <c r="E76" s="109" t="s">
        <v>89</v>
      </c>
      <c r="F76" s="109"/>
      <c r="G76" s="109"/>
      <c r="H76" s="8">
        <f>SUM(H52:H55)</f>
        <v>0</v>
      </c>
    </row>
    <row r="77" spans="2:12">
      <c r="E77" s="109" t="s">
        <v>90</v>
      </c>
      <c r="F77" s="109"/>
      <c r="G77" s="109"/>
      <c r="H77" s="15">
        <f>SUM(H57:H61)</f>
        <v>0</v>
      </c>
    </row>
    <row r="78" spans="2:12">
      <c r="E78" s="109" t="s">
        <v>91</v>
      </c>
      <c r="F78" s="109"/>
      <c r="G78" s="109"/>
      <c r="H78" s="15">
        <f>SUM(H62:H65)</f>
        <v>0</v>
      </c>
    </row>
    <row r="79" spans="2:12">
      <c r="E79" s="109" t="s">
        <v>92</v>
      </c>
      <c r="F79" s="109"/>
      <c r="G79" s="109"/>
      <c r="H79" s="16">
        <f>SUM(H67:H70)</f>
        <v>0</v>
      </c>
    </row>
    <row r="80" spans="2:12">
      <c r="E80" s="109" t="s">
        <v>93</v>
      </c>
      <c r="F80" s="109"/>
      <c r="G80" s="109"/>
      <c r="H80" s="17">
        <f>SUM(H76:H79)</f>
        <v>0</v>
      </c>
    </row>
    <row r="82" spans="2:12">
      <c r="B82" s="18" t="s">
        <v>69</v>
      </c>
      <c r="C82" s="19"/>
      <c r="D82" s="18"/>
      <c r="E82" s="18"/>
      <c r="F82" s="18"/>
      <c r="G82" s="18"/>
      <c r="H82" s="18"/>
      <c r="I82" s="18"/>
      <c r="J82" s="18"/>
      <c r="K82" s="18"/>
      <c r="L82" s="20"/>
    </row>
    <row r="83" spans="2:12">
      <c r="B83" s="67" t="s">
        <v>71</v>
      </c>
      <c r="C83" s="19"/>
      <c r="D83" s="18"/>
      <c r="E83" s="18"/>
      <c r="F83" s="18"/>
      <c r="G83" s="18"/>
      <c r="H83" s="18"/>
      <c r="I83" s="18"/>
      <c r="J83" s="18"/>
      <c r="K83" s="18"/>
      <c r="L83" s="20"/>
    </row>
    <row r="84" spans="2:12">
      <c r="B84" s="18" t="s">
        <v>73</v>
      </c>
      <c r="C84" s="19"/>
      <c r="D84" s="18"/>
      <c r="E84" s="18"/>
      <c r="F84" s="18"/>
      <c r="G84" s="18"/>
      <c r="H84" s="18"/>
      <c r="I84" s="18"/>
      <c r="J84" s="18"/>
      <c r="K84" s="18"/>
      <c r="L84" s="20"/>
    </row>
    <row r="85" spans="2:12">
      <c r="B85" s="18" t="s">
        <v>74</v>
      </c>
    </row>
    <row r="93" spans="2:12" ht="15.5">
      <c r="B93" s="123" t="str">
        <f>Netl!B93</f>
        <v>Norbertus Programma van Toetsing en Afsluiting 2026-2027</v>
      </c>
      <c r="C93" s="123"/>
      <c r="D93" s="123"/>
      <c r="E93" s="123"/>
      <c r="F93" s="2"/>
      <c r="G93" s="2"/>
      <c r="H93" s="2"/>
      <c r="I93" s="2"/>
      <c r="J93" s="3" t="str">
        <f>J47</f>
        <v>loopbaanontwikkeling en - begeleiding</v>
      </c>
      <c r="K93" s="2"/>
      <c r="L93" s="3" t="str">
        <f>L1</f>
        <v>Cohort 24-27</v>
      </c>
    </row>
    <row r="94" spans="2:12" ht="15.5">
      <c r="B94" s="3" t="s">
        <v>95</v>
      </c>
      <c r="C94" s="3"/>
      <c r="D94" s="3"/>
      <c r="E94" s="3"/>
      <c r="F94" s="2"/>
      <c r="G94" s="2"/>
      <c r="H94" s="2"/>
      <c r="I94" s="2"/>
      <c r="J94" s="3"/>
      <c r="K94" s="2"/>
      <c r="L94" s="2"/>
    </row>
    <row r="95" spans="2:12" ht="75" customHeight="1">
      <c r="B95" s="111" t="s">
        <v>30</v>
      </c>
      <c r="C95" s="111" t="s">
        <v>31</v>
      </c>
      <c r="D95" s="111" t="s">
        <v>32</v>
      </c>
      <c r="E95" s="112" t="s">
        <v>33</v>
      </c>
      <c r="F95" s="111" t="s">
        <v>34</v>
      </c>
      <c r="G95" s="125" t="s">
        <v>35</v>
      </c>
      <c r="H95" s="111" t="s">
        <v>36</v>
      </c>
      <c r="I95" s="111"/>
      <c r="J95" s="112" t="s">
        <v>37</v>
      </c>
      <c r="K95" s="112" t="s">
        <v>38</v>
      </c>
      <c r="L95" s="112" t="s">
        <v>39</v>
      </c>
    </row>
    <row r="96" spans="2:12" ht="40" customHeight="1">
      <c r="B96" s="124"/>
      <c r="C96" s="124"/>
      <c r="D96" s="124"/>
      <c r="E96" s="113"/>
      <c r="F96" s="124"/>
      <c r="G96" s="111"/>
      <c r="H96" s="6" t="s">
        <v>40</v>
      </c>
      <c r="I96" s="6" t="s">
        <v>41</v>
      </c>
      <c r="J96" s="113"/>
      <c r="K96" s="113"/>
      <c r="L96" s="113"/>
    </row>
    <row r="97" spans="2:12" ht="6" customHeight="1">
      <c r="B97" s="114"/>
      <c r="C97" s="114"/>
      <c r="D97" s="114"/>
      <c r="E97" s="114"/>
      <c r="F97" s="114"/>
      <c r="G97" s="114"/>
      <c r="H97" s="114"/>
      <c r="I97" s="114"/>
      <c r="J97" s="114"/>
      <c r="K97" s="114"/>
      <c r="L97" s="114"/>
    </row>
    <row r="98" spans="2:12">
      <c r="B98" s="115">
        <v>1</v>
      </c>
      <c r="C98" s="25"/>
      <c r="D98" s="28"/>
      <c r="E98" s="26"/>
      <c r="F98" s="25"/>
      <c r="G98" s="25"/>
      <c r="H98" s="35"/>
      <c r="I98" s="25"/>
      <c r="J98" s="26"/>
      <c r="K98" s="26"/>
      <c r="L98" s="26"/>
    </row>
    <row r="99" spans="2:12">
      <c r="B99" s="116"/>
      <c r="C99" s="28"/>
      <c r="D99" s="28"/>
      <c r="E99" s="29"/>
      <c r="F99" s="28"/>
      <c r="G99" s="25"/>
      <c r="H99" s="36"/>
      <c r="I99" s="25"/>
      <c r="J99" s="29"/>
      <c r="K99" s="29"/>
      <c r="L99" s="29"/>
    </row>
    <row r="100" spans="2:12">
      <c r="B100" s="116"/>
      <c r="C100" s="28"/>
      <c r="D100" s="28"/>
      <c r="E100" s="29"/>
      <c r="F100" s="28"/>
      <c r="G100" s="25"/>
      <c r="H100" s="36"/>
      <c r="I100" s="25"/>
      <c r="J100" s="29"/>
      <c r="K100" s="29"/>
      <c r="L100" s="29"/>
    </row>
    <row r="101" spans="2:12">
      <c r="B101" s="117"/>
      <c r="C101" s="31"/>
      <c r="D101" s="28"/>
      <c r="E101" s="32"/>
      <c r="F101" s="31"/>
      <c r="G101" s="25"/>
      <c r="H101" s="37"/>
      <c r="I101" s="25"/>
      <c r="J101" s="32"/>
      <c r="K101" s="32"/>
      <c r="L101" s="32"/>
    </row>
    <row r="102" spans="2:12" ht="6" customHeight="1">
      <c r="B102" s="118"/>
      <c r="C102" s="118"/>
      <c r="D102" s="118"/>
      <c r="E102" s="118"/>
      <c r="F102" s="118"/>
      <c r="G102" s="118"/>
      <c r="H102" s="118"/>
      <c r="I102" s="118"/>
      <c r="J102" s="118"/>
      <c r="K102" s="118"/>
      <c r="L102" s="118"/>
    </row>
    <row r="103" spans="2:12">
      <c r="B103" s="115">
        <v>2</v>
      </c>
      <c r="C103" s="25"/>
      <c r="D103" s="28"/>
      <c r="E103" s="26"/>
      <c r="F103" s="25"/>
      <c r="G103" s="25"/>
      <c r="H103" s="35"/>
      <c r="I103" s="25"/>
      <c r="J103" s="26"/>
      <c r="K103" s="26"/>
      <c r="L103" s="26"/>
    </row>
    <row r="104" spans="2:12">
      <c r="B104" s="116"/>
      <c r="C104" s="28"/>
      <c r="D104" s="28"/>
      <c r="E104" s="29"/>
      <c r="F104" s="28"/>
      <c r="G104" s="25"/>
      <c r="H104" s="36"/>
      <c r="I104" s="25"/>
      <c r="J104" s="29"/>
      <c r="K104" s="29"/>
      <c r="L104" s="29"/>
    </row>
    <row r="105" spans="2:12">
      <c r="B105" s="116"/>
      <c r="C105" s="28"/>
      <c r="D105" s="28"/>
      <c r="E105" s="29"/>
      <c r="F105" s="28"/>
      <c r="G105" s="25"/>
      <c r="H105" s="36"/>
      <c r="I105" s="25"/>
      <c r="J105" s="29"/>
      <c r="K105" s="29"/>
      <c r="L105" s="29"/>
    </row>
    <row r="106" spans="2:12">
      <c r="B106" s="116"/>
      <c r="C106" s="28"/>
      <c r="D106" s="28"/>
      <c r="E106" s="29"/>
      <c r="F106" s="28"/>
      <c r="G106" s="25"/>
      <c r="H106" s="36"/>
      <c r="I106" s="25"/>
      <c r="J106" s="29"/>
      <c r="K106" s="29"/>
      <c r="L106" s="29"/>
    </row>
    <row r="107" spans="2:12" ht="6" customHeight="1">
      <c r="B107" s="119"/>
      <c r="C107" s="119"/>
      <c r="D107" s="119"/>
      <c r="E107" s="119"/>
      <c r="F107" s="119"/>
      <c r="G107" s="119"/>
      <c r="H107" s="119"/>
      <c r="I107" s="119"/>
      <c r="J107" s="119"/>
      <c r="K107" s="119"/>
      <c r="L107" s="119"/>
    </row>
    <row r="108" spans="2:12" ht="26.5">
      <c r="B108" s="116">
        <v>3</v>
      </c>
      <c r="C108" s="28"/>
      <c r="D108" s="77" t="s">
        <v>42</v>
      </c>
      <c r="E108" s="78" t="s">
        <v>655</v>
      </c>
      <c r="F108" s="78" t="s">
        <v>647</v>
      </c>
      <c r="G108" s="77" t="s">
        <v>647</v>
      </c>
      <c r="H108" s="78" t="s">
        <v>647</v>
      </c>
      <c r="I108" s="77" t="s">
        <v>45</v>
      </c>
      <c r="J108" s="78" t="s">
        <v>639</v>
      </c>
      <c r="K108" s="78" t="s">
        <v>656</v>
      </c>
      <c r="L108" s="29"/>
    </row>
    <row r="109" spans="2:12">
      <c r="B109" s="116"/>
      <c r="C109" s="28"/>
      <c r="D109" s="28"/>
      <c r="E109" s="29"/>
      <c r="F109" s="28"/>
      <c r="G109" s="25"/>
      <c r="H109" s="36"/>
      <c r="I109" s="25"/>
      <c r="J109" s="29"/>
      <c r="K109" s="29"/>
      <c r="L109" s="29"/>
    </row>
    <row r="110" spans="2:12">
      <c r="B110" s="116"/>
      <c r="C110" s="28"/>
      <c r="D110" s="28"/>
      <c r="E110" s="29"/>
      <c r="F110" s="28"/>
      <c r="G110" s="25"/>
      <c r="H110" s="36"/>
      <c r="I110" s="25"/>
      <c r="J110" s="29"/>
      <c r="K110" s="29"/>
      <c r="L110" s="29"/>
    </row>
    <row r="111" spans="2:12">
      <c r="B111" s="116"/>
      <c r="C111" s="28"/>
      <c r="D111" s="28"/>
      <c r="E111" s="29"/>
      <c r="F111" s="28"/>
      <c r="G111" s="25"/>
      <c r="H111" s="36"/>
      <c r="I111" s="25"/>
      <c r="J111" s="29"/>
      <c r="K111" s="29"/>
      <c r="L111" s="29"/>
    </row>
    <row r="112" spans="2:12" ht="6" customHeight="1">
      <c r="B112" s="120"/>
      <c r="C112" s="121"/>
      <c r="D112" s="121"/>
      <c r="E112" s="121"/>
      <c r="F112" s="121"/>
      <c r="G112" s="121"/>
      <c r="H112" s="121"/>
      <c r="I112" s="121"/>
      <c r="J112" s="121"/>
      <c r="K112" s="121"/>
      <c r="L112" s="122"/>
    </row>
    <row r="113" spans="2:12" ht="6" customHeight="1">
      <c r="C113" s="1"/>
      <c r="L113" s="1"/>
    </row>
    <row r="114" spans="2:12" ht="6" customHeight="1">
      <c r="C114" s="1"/>
      <c r="L114" s="1"/>
    </row>
    <row r="115" spans="2:12">
      <c r="B115" s="11"/>
      <c r="C115" s="11"/>
      <c r="D115" s="11"/>
      <c r="E115" s="110" t="s">
        <v>118</v>
      </c>
      <c r="F115" s="110"/>
      <c r="G115" s="110"/>
      <c r="H115" s="110"/>
      <c r="I115" s="11"/>
      <c r="J115" s="12"/>
      <c r="K115" s="12"/>
      <c r="L115" s="12"/>
    </row>
    <row r="116" spans="2:12">
      <c r="B116" s="11"/>
      <c r="C116" s="11"/>
      <c r="D116" s="11"/>
      <c r="E116" s="109" t="s">
        <v>119</v>
      </c>
      <c r="F116" s="109"/>
      <c r="G116" s="109"/>
      <c r="H116" s="17">
        <f>H80</f>
        <v>0</v>
      </c>
      <c r="I116" s="11"/>
      <c r="J116" s="12"/>
      <c r="K116" s="12"/>
      <c r="L116" s="12"/>
    </row>
    <row r="117" spans="2:12">
      <c r="E117" s="109" t="s">
        <v>120</v>
      </c>
      <c r="F117" s="109"/>
      <c r="G117" s="109"/>
      <c r="H117" s="8">
        <f>SUM(H98:H101)</f>
        <v>0</v>
      </c>
      <c r="L117" s="1"/>
    </row>
    <row r="118" spans="2:12">
      <c r="E118" s="109" t="s">
        <v>121</v>
      </c>
      <c r="F118" s="109"/>
      <c r="G118" s="109"/>
      <c r="H118" s="15">
        <f>SUM(H103:H106)</f>
        <v>0</v>
      </c>
      <c r="L118" s="1"/>
    </row>
    <row r="119" spans="2:12">
      <c r="E119" s="109" t="s">
        <v>122</v>
      </c>
      <c r="F119" s="109"/>
      <c r="G119" s="109"/>
      <c r="H119" s="15">
        <f>SUM(H108:H111)</f>
        <v>0</v>
      </c>
      <c r="L119" s="1"/>
    </row>
    <row r="120" spans="2:12">
      <c r="E120" s="109" t="s">
        <v>123</v>
      </c>
      <c r="F120" s="109"/>
      <c r="G120" s="109"/>
      <c r="H120" s="17">
        <f>SUM(H116:H119)</f>
        <v>0</v>
      </c>
      <c r="L120" s="1"/>
    </row>
    <row r="121" spans="2:12">
      <c r="E121" s="24"/>
      <c r="F121" s="24"/>
      <c r="G121" s="24"/>
      <c r="H121" s="24"/>
      <c r="L121" s="1"/>
    </row>
    <row r="122" spans="2:12">
      <c r="B122" s="18" t="s">
        <v>69</v>
      </c>
      <c r="C122" s="19"/>
      <c r="D122" s="18"/>
      <c r="E122" s="18"/>
      <c r="F122" s="18"/>
      <c r="G122" s="18"/>
      <c r="H122" s="18"/>
      <c r="I122" s="18"/>
      <c r="J122" s="18"/>
      <c r="K122" s="18"/>
      <c r="L122" s="18"/>
    </row>
    <row r="123" spans="2:12">
      <c r="B123" s="67" t="s">
        <v>71</v>
      </c>
      <c r="C123" s="19"/>
      <c r="D123" s="18"/>
      <c r="E123" s="18"/>
      <c r="F123" s="18"/>
      <c r="G123" s="18"/>
      <c r="H123" s="18"/>
      <c r="I123" s="18"/>
      <c r="J123" s="18"/>
      <c r="K123" s="18"/>
      <c r="L123" s="18"/>
    </row>
    <row r="124" spans="2:12">
      <c r="B124" s="18" t="s">
        <v>73</v>
      </c>
      <c r="C124" s="19"/>
      <c r="D124" s="18"/>
      <c r="E124" s="18"/>
      <c r="F124" s="18"/>
      <c r="G124" s="18"/>
      <c r="H124" s="18"/>
      <c r="I124" s="18"/>
      <c r="J124" s="18"/>
      <c r="K124" s="18"/>
      <c r="L124" s="18"/>
    </row>
    <row r="125" spans="2:12">
      <c r="B125" s="18" t="s">
        <v>74</v>
      </c>
    </row>
  </sheetData>
  <sheetProtection sheet="1" objects="1" scenarios="1" selectLockedCells="1" selectUnlockedCells="1"/>
  <mergeCells count="79">
    <mergeCell ref="L3:L4"/>
    <mergeCell ref="B1:E1"/>
    <mergeCell ref="B2:E2"/>
    <mergeCell ref="B3:B4"/>
    <mergeCell ref="C3:C4"/>
    <mergeCell ref="D3:D4"/>
    <mergeCell ref="E3:E4"/>
    <mergeCell ref="F3:F4"/>
    <mergeCell ref="G3:G4"/>
    <mergeCell ref="H3:I3"/>
    <mergeCell ref="J3:J4"/>
    <mergeCell ref="K3:K4"/>
    <mergeCell ref="E30:G30"/>
    <mergeCell ref="B5:L5"/>
    <mergeCell ref="B6:B9"/>
    <mergeCell ref="B10:L10"/>
    <mergeCell ref="B11:B14"/>
    <mergeCell ref="B15:L15"/>
    <mergeCell ref="B16:B19"/>
    <mergeCell ref="B20:L20"/>
    <mergeCell ref="B21:B24"/>
    <mergeCell ref="B25:L25"/>
    <mergeCell ref="E28:H28"/>
    <mergeCell ref="E29:G29"/>
    <mergeCell ref="B51:L51"/>
    <mergeCell ref="E31:G31"/>
    <mergeCell ref="E32:G32"/>
    <mergeCell ref="E33:G33"/>
    <mergeCell ref="B47:E47"/>
    <mergeCell ref="B48:E48"/>
    <mergeCell ref="B49:B50"/>
    <mergeCell ref="C49:C50"/>
    <mergeCell ref="D49:D50"/>
    <mergeCell ref="E49:E50"/>
    <mergeCell ref="F49:F50"/>
    <mergeCell ref="G49:G50"/>
    <mergeCell ref="H49:I49"/>
    <mergeCell ref="J49:J50"/>
    <mergeCell ref="K49:K50"/>
    <mergeCell ref="L49:L50"/>
    <mergeCell ref="E77:G77"/>
    <mergeCell ref="B52:B55"/>
    <mergeCell ref="B56:L56"/>
    <mergeCell ref="B57:B60"/>
    <mergeCell ref="B61:L61"/>
    <mergeCell ref="B62:B65"/>
    <mergeCell ref="B66:L66"/>
    <mergeCell ref="B67:B70"/>
    <mergeCell ref="B71:L71"/>
    <mergeCell ref="E74:H74"/>
    <mergeCell ref="E75:G75"/>
    <mergeCell ref="E76:G76"/>
    <mergeCell ref="E78:G78"/>
    <mergeCell ref="E79:G79"/>
    <mergeCell ref="E80:G80"/>
    <mergeCell ref="B93:E93"/>
    <mergeCell ref="B95:B96"/>
    <mergeCell ref="C95:C96"/>
    <mergeCell ref="D95:D96"/>
    <mergeCell ref="E95:E96"/>
    <mergeCell ref="F95:F96"/>
    <mergeCell ref="G95:G96"/>
    <mergeCell ref="E115:H115"/>
    <mergeCell ref="H95:I95"/>
    <mergeCell ref="J95:J96"/>
    <mergeCell ref="K95:K96"/>
    <mergeCell ref="L95:L96"/>
    <mergeCell ref="B97:L97"/>
    <mergeCell ref="B98:B101"/>
    <mergeCell ref="B102:L102"/>
    <mergeCell ref="B103:B106"/>
    <mergeCell ref="B107:L107"/>
    <mergeCell ref="B108:B111"/>
    <mergeCell ref="B112:L112"/>
    <mergeCell ref="E116:G116"/>
    <mergeCell ref="E117:G117"/>
    <mergeCell ref="E118:G118"/>
    <mergeCell ref="E119:G119"/>
    <mergeCell ref="E120:G120"/>
  </mergeCells>
  <dataValidations count="3">
    <dataValidation type="list" allowBlank="1" showInputMessage="1" showErrorMessage="1" sqref="D6:D9 D11:D14 D16:D19 D21:D24 D52:D55 D57:D60 D108:D111 D62:D65 D98:D101 D103:D106 D67:D70" xr:uid="{A6C34AEE-9CDD-4B52-AE04-9BFF2CFDD8FC}">
      <formula1>$A$33:$A$39</formula1>
    </dataValidation>
    <dataValidation type="list" allowBlank="1" showInputMessage="1" showErrorMessage="1" sqref="I6:I9 I11:I14 I16:I19 I21:I24 I108:I111 I57:I60 I53:I55 I62:I65 I98:I101 I103:I106 I67:I70" xr:uid="{6DCB0DC4-0FDA-4787-9AA0-A56D3DCB3C08}">
      <formula1>$A$42:$A$43</formula1>
    </dataValidation>
    <dataValidation type="list" allowBlank="1" showInputMessage="1" showErrorMessage="1" sqref="G6:G9 G11:G14 G16:G19 G21:G24 G108:G111 G57:G60 G53:G55 G103:G106 G62:G65 G98:G101 G67:G70" xr:uid="{E9C2BD84-53B3-49B8-ABB0-7DB944347D59}">
      <formula1>$A$29:$A$30</formula1>
    </dataValidation>
  </dataValidations>
  <pageMargins left="0.7" right="0.7" top="0.75" bottom="0.75" header="0.3" footer="0.3"/>
  <pageSetup paperSize="9" scale="75" orientation="landscape" r:id="rId1"/>
  <rowBreaks count="3" manualBreakCount="3">
    <brk id="34" max="11" man="1"/>
    <brk id="70" max="16383" man="1"/>
    <brk id="9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0B04BA4D698D142B58F4BBE53A52F8D" ma:contentTypeVersion="8" ma:contentTypeDescription="Een nieuw document maken." ma:contentTypeScope="" ma:versionID="0ca3475f71291ee0e539e87df0da47cd">
  <xsd:schema xmlns:xsd="http://www.w3.org/2001/XMLSchema" xmlns:xs="http://www.w3.org/2001/XMLSchema" xmlns:p="http://schemas.microsoft.com/office/2006/metadata/properties" xmlns:ns3="1a36369b-8667-496c-a9de-9e4544754e8b" xmlns:ns4="72e66425-2479-4928-8757-64002179c641" targetNamespace="http://schemas.microsoft.com/office/2006/metadata/properties" ma:root="true" ma:fieldsID="cd0b761bfdb6bd5663f69cd19baaa3a3" ns3:_="" ns4:_="">
    <xsd:import namespace="1a36369b-8667-496c-a9de-9e4544754e8b"/>
    <xsd:import namespace="72e66425-2479-4928-8757-64002179c641"/>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6369b-8667-496c-a9de-9e4544754e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5"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2e66425-2479-4928-8757-64002179c641" elementFormDefault="qualified">
    <xsd:import namespace="http://schemas.microsoft.com/office/2006/documentManagement/types"/>
    <xsd:import namespace="http://schemas.microsoft.com/office/infopath/2007/PartnerControls"/>
    <xsd:element name="SharedWithUsers" ma:index="12"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Gedeeld met details" ma:internalName="SharedWithDetails" ma:readOnly="true">
      <xsd:simpleType>
        <xsd:restriction base="dms:Note">
          <xsd:maxLength value="255"/>
        </xsd:restriction>
      </xsd:simpleType>
    </xsd:element>
    <xsd:element name="SharingHintHash" ma:index="14" nillable="true" ma:displayName="Hint-hash dele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a36369b-8667-496c-a9de-9e4544754e8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E33B8E-2223-478C-B6D6-4C8360190D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6369b-8667-496c-a9de-9e4544754e8b"/>
    <ds:schemaRef ds:uri="72e66425-2479-4928-8757-64002179c6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004D8D-BD7E-4613-988E-D71D655040EC}">
  <ds:schemaRefs>
    <ds:schemaRef ds:uri="http://schemas.microsoft.com/office/2006/metadata/properties"/>
    <ds:schemaRef ds:uri="http://schemas.microsoft.com/office/infopath/2007/PartnerControls"/>
    <ds:schemaRef ds:uri="1a36369b-8667-496c-a9de-9e4544754e8b"/>
  </ds:schemaRefs>
</ds:datastoreItem>
</file>

<file path=customXml/itemProps3.xml><?xml version="1.0" encoding="utf-8"?>
<ds:datastoreItem xmlns:ds="http://schemas.openxmlformats.org/officeDocument/2006/customXml" ds:itemID="{D0AADC07-913D-4EC3-8772-B0A5F57BB1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28</vt:i4>
      </vt:variant>
      <vt:variant>
        <vt:lpstr>Benoemde bereiken</vt:lpstr>
      </vt:variant>
      <vt:variant>
        <vt:i4>10</vt:i4>
      </vt:variant>
    </vt:vector>
  </HeadingPairs>
  <TitlesOfParts>
    <vt:vector size="38" baseType="lpstr">
      <vt:lpstr>Lijst van vakken</vt:lpstr>
      <vt:lpstr>Netl</vt:lpstr>
      <vt:lpstr>Ltc</vt:lpstr>
      <vt:lpstr>Gtc</vt:lpstr>
      <vt:lpstr>Fatl</vt:lpstr>
      <vt:lpstr>Dutl</vt:lpstr>
      <vt:lpstr>Entl</vt:lpstr>
      <vt:lpstr>s-e</vt:lpstr>
      <vt:lpstr>Sptl</vt:lpstr>
      <vt:lpstr>Ges</vt:lpstr>
      <vt:lpstr>Ak</vt:lpstr>
      <vt:lpstr>WisA</vt:lpstr>
      <vt:lpstr>WisB</vt:lpstr>
      <vt:lpstr>WisC</vt:lpstr>
      <vt:lpstr>WisD</vt:lpstr>
      <vt:lpstr>In</vt:lpstr>
      <vt:lpstr>Nat</vt:lpstr>
      <vt:lpstr>Schk</vt:lpstr>
      <vt:lpstr>Biol</vt:lpstr>
      <vt:lpstr>Econ</vt:lpstr>
      <vt:lpstr>Beco</vt:lpstr>
      <vt:lpstr>CKV</vt:lpstr>
      <vt:lpstr>Te</vt:lpstr>
      <vt:lpstr>LO</vt:lpstr>
      <vt:lpstr>Maat</vt:lpstr>
      <vt:lpstr>Lv</vt:lpstr>
      <vt:lpstr>PWS</vt:lpstr>
      <vt:lpstr>LOB</vt:lpstr>
      <vt:lpstr>Entl!Afdrukbereik</vt:lpstr>
      <vt:lpstr>Fatl!Afdrukbereik</vt:lpstr>
      <vt:lpstr>Ges!Afdrukbereik</vt:lpstr>
      <vt:lpstr>Gtc!Afdrukbereik</vt:lpstr>
      <vt:lpstr>Ltc!Afdrukbereik</vt:lpstr>
      <vt:lpstr>Lv!Afdrukbereik</vt:lpstr>
      <vt:lpstr>Netl!Afdrukbereik</vt:lpstr>
      <vt:lpstr>Schk!Afdrukbereik</vt:lpstr>
      <vt:lpstr>'s-e'!Afdrukbereik</vt:lpstr>
      <vt:lpstr>Sptl!Afdrukbereik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Louwen , CW (Corné)</dc:creator>
  <cp:keywords/>
  <dc:description/>
  <cp:lastModifiedBy>Vervaart, CDM (Enith)</cp:lastModifiedBy>
  <cp:revision/>
  <dcterms:created xsi:type="dcterms:W3CDTF">2024-03-21T13:46:42Z</dcterms:created>
  <dcterms:modified xsi:type="dcterms:W3CDTF">2025-09-17T06:14:33Z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0x01010070B04BA4D698D142B58F4BBE53A52F8D</vt:lpwstr>
  </property>
</Properties>
</file>